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tat2007\Desktop\POSTCDR\2019\1996_2019\JOB2\HTML\POV\"/>
    </mc:Choice>
  </mc:AlternateContent>
  <bookViews>
    <workbookView xWindow="-105" yWindow="-105" windowWidth="19425" windowHeight="10560"/>
  </bookViews>
  <sheets>
    <sheet name="1" sheetId="1" r:id="rId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1" l="1"/>
  <c r="F50" i="1"/>
  <c r="F49" i="1"/>
  <c r="F48" i="1"/>
  <c r="F47" i="1"/>
  <c r="F46" i="1"/>
  <c r="F45" i="1"/>
  <c r="F42" i="1"/>
  <c r="F41" i="1"/>
  <c r="F40" i="1"/>
  <c r="F39" i="1"/>
  <c r="F38" i="1"/>
  <c r="F37" i="1"/>
  <c r="F26" i="1"/>
  <c r="F25" i="1"/>
  <c r="F23" i="1"/>
  <c r="F22" i="1"/>
  <c r="F21" i="1"/>
  <c r="F18" i="1"/>
  <c r="F17" i="1"/>
  <c r="F16" i="1"/>
  <c r="F15" i="1"/>
  <c r="F14" i="1"/>
  <c r="F13" i="1"/>
  <c r="F10" i="1"/>
  <c r="F9" i="1"/>
  <c r="F8" i="1"/>
  <c r="F7" i="1"/>
  <c r="F6" i="1"/>
  <c r="F5" i="1"/>
  <c r="D26" i="1" l="1"/>
  <c r="E26" i="1"/>
  <c r="E38" i="1"/>
  <c r="E37" i="1"/>
  <c r="E50" i="1"/>
  <c r="E49" i="1"/>
  <c r="E48" i="1"/>
  <c r="E47" i="1"/>
  <c r="E46" i="1"/>
  <c r="E45" i="1"/>
  <c r="E42" i="1"/>
  <c r="E41" i="1"/>
  <c r="E40" i="1"/>
  <c r="E39" i="1"/>
  <c r="E25" i="1"/>
  <c r="E24" i="1"/>
  <c r="E23" i="1"/>
  <c r="E22" i="1"/>
  <c r="E21" i="1"/>
  <c r="E18" i="1"/>
  <c r="E17" i="1"/>
  <c r="E16" i="1"/>
  <c r="E15" i="1"/>
  <c r="E14" i="1"/>
  <c r="E13" i="1"/>
  <c r="E10" i="1"/>
  <c r="E9" i="1"/>
  <c r="E8" i="1"/>
  <c r="E7" i="1"/>
  <c r="E6" i="1"/>
  <c r="E5" i="1"/>
  <c r="D25" i="1" l="1"/>
  <c r="D24" i="1"/>
  <c r="D23" i="1"/>
  <c r="D22" i="1"/>
  <c r="D21" i="1"/>
  <c r="D18" i="1"/>
  <c r="D17" i="1"/>
  <c r="D16" i="1"/>
  <c r="D15" i="1"/>
  <c r="D14" i="1"/>
  <c r="D13" i="1"/>
  <c r="D10" i="1"/>
  <c r="D9" i="1"/>
  <c r="D8" i="1"/>
  <c r="D7" i="1"/>
  <c r="D6" i="1"/>
  <c r="D5" i="1"/>
  <c r="D50" i="1"/>
  <c r="D49" i="1"/>
  <c r="D48" i="1"/>
  <c r="D47" i="1"/>
  <c r="D46" i="1"/>
  <c r="D45" i="1"/>
  <c r="D42" i="1"/>
  <c r="D41" i="1"/>
  <c r="D40" i="1"/>
  <c r="D39" i="1"/>
  <c r="D38" i="1"/>
  <c r="D37" i="1"/>
  <c r="C39" i="1" l="1"/>
  <c r="C50" i="1"/>
  <c r="C49" i="1"/>
  <c r="C48" i="1"/>
  <c r="C47" i="1"/>
  <c r="C46" i="1"/>
  <c r="C45" i="1"/>
  <c r="C42" i="1"/>
  <c r="C41" i="1"/>
  <c r="C40" i="1"/>
  <c r="C38" i="1"/>
  <c r="C37" i="1"/>
  <c r="C26" i="1"/>
  <c r="C25" i="1"/>
  <c r="C24" i="1"/>
  <c r="C23" i="1"/>
  <c r="C22" i="1"/>
  <c r="C21" i="1"/>
  <c r="C18" i="1"/>
  <c r="C17" i="1"/>
  <c r="C16" i="1"/>
  <c r="C15" i="1"/>
  <c r="C14" i="1"/>
  <c r="C13" i="1"/>
  <c r="C10" i="1"/>
  <c r="C9" i="1"/>
  <c r="C8" i="1"/>
  <c r="C7" i="1"/>
  <c r="C6" i="1"/>
  <c r="C5" i="1"/>
  <c r="B45" i="1" l="1"/>
  <c r="B46" i="1"/>
  <c r="B47" i="1"/>
  <c r="B48" i="1"/>
  <c r="B49" i="1"/>
  <c r="B50" i="1"/>
  <c r="B37" i="1"/>
  <c r="B38" i="1"/>
  <c r="B39" i="1"/>
  <c r="B40" i="1"/>
  <c r="B41" i="1"/>
  <c r="B42" i="1"/>
  <c r="B21" i="1"/>
  <c r="B22" i="1"/>
  <c r="B23" i="1"/>
  <c r="B24" i="1"/>
  <c r="B25" i="1"/>
  <c r="B26" i="1"/>
  <c r="B13" i="1"/>
  <c r="B14" i="1"/>
  <c r="B15" i="1"/>
  <c r="B16" i="1"/>
  <c r="B17" i="1"/>
  <c r="B18" i="1"/>
  <c r="B5" i="1"/>
  <c r="B6" i="1"/>
  <c r="B7" i="1"/>
  <c r="B8" i="1"/>
  <c r="B9" i="1"/>
  <c r="B10" i="1"/>
</calcChain>
</file>

<file path=xl/sharedStrings.xml><?xml version="1.0" encoding="utf-8"?>
<sst xmlns="http://schemas.openxmlformats.org/spreadsheetml/2006/main" count="46" uniqueCount="16">
  <si>
    <t>Régions rurales</t>
  </si>
  <si>
    <t>Moins de 30 000 habitants</t>
  </si>
  <si>
    <t>30 000 à 99 999 habitants</t>
  </si>
  <si>
    <t>100 000 à 499 999 habitants</t>
  </si>
  <si>
    <t>RMR de Québec</t>
  </si>
  <si>
    <t>RMR de Montréal</t>
  </si>
  <si>
    <t>4 personnes</t>
  </si>
  <si>
    <t>1 personne</t>
  </si>
  <si>
    <t>2 personnes</t>
  </si>
  <si>
    <t>3 personnes</t>
  </si>
  <si>
    <t>5 personnes</t>
  </si>
  <si>
    <t>6 personnes</t>
  </si>
  <si>
    <t>Définitions et informations utiles</t>
  </si>
  <si>
    <t>$ courants</t>
  </si>
  <si>
    <r>
      <t xml:space="preserve">Source : Statistique Canada, </t>
    </r>
    <r>
      <rPr>
        <i/>
        <sz val="8"/>
        <rFont val="Arial"/>
        <family val="2"/>
      </rPr>
      <t>Tableau 11-10-0066-01 : Seuils de la Mesure du panier de consommation (MPC) pour la famille de référence selon la région de la Mesure du panier de consommation, la composante et l'année de base</t>
    </r>
    <r>
      <rPr>
        <sz val="8"/>
        <rFont val="Arial"/>
        <family val="2"/>
      </rPr>
      <t>, [En ligne], CANSIM. [https://www150.statcan.gc.ca/t1/tbl1/fr/tv.action?pid=1110006601] (Consulté le 01 novembre 2021). Adapté par l'Institut de la statistique du Québec.</t>
    </r>
  </si>
  <si>
    <t>Seuils du faible revenu selon la Mesure du panier de consommation (MPC) de l’année de base 2018, selon le type de collectivité rurale ou urbaine et la taille de l'unité familiale, Québec, 2015-2019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</si>
</sst>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8"/>
      <name val="Arial"/>
      <family val="2"/>
    </font>
    <font>
      <b/>
      <sz val="10"/>
      <name val="Arial"/>
      <family val="2"/>
    </font>
    <font>
      <b/>
      <sz val="8"/>
      <name val="Arial"/>
      <family val="2"/>
    </font>
    <font>
      <i/>
      <sz val="8"/>
      <name val="Arial"/>
      <family val="2"/>
    </font>
    <font>
      <u/>
      <sz val="10"/>
      <color theme="10"/>
      <name val="Arial"/>
      <family val="2"/>
    </font>
    <font>
      <u/>
      <sz val="8"/>
      <color theme="10"/>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0" borderId="0" xfId="0" applyFont="1"/>
    <xf numFmtId="3" fontId="1" fillId="0" borderId="0" xfId="0" applyNumberFormat="1" applyFont="1"/>
    <xf numFmtId="0" fontId="0" fillId="0" borderId="1" xfId="0" applyBorder="1"/>
    <xf numFmtId="0" fontId="0" fillId="0" borderId="2" xfId="0" applyBorder="1"/>
    <xf numFmtId="0" fontId="0" fillId="0" borderId="0" xfId="0" applyBorder="1"/>
    <xf numFmtId="0" fontId="3" fillId="0" borderId="0" xfId="0" applyFont="1"/>
    <xf numFmtId="0" fontId="1" fillId="0" borderId="0" xfId="0" applyFont="1" applyBorder="1"/>
    <xf numFmtId="3" fontId="1" fillId="0" borderId="0" xfId="0" applyNumberFormat="1" applyFont="1" applyBorder="1"/>
    <xf numFmtId="1" fontId="1" fillId="0" borderId="3" xfId="0" applyNumberFormat="1" applyFont="1" applyBorder="1"/>
    <xf numFmtId="0" fontId="6" fillId="0" borderId="2" xfId="1" applyFont="1" applyBorder="1" applyAlignment="1"/>
    <xf numFmtId="3" fontId="1" fillId="0" borderId="2" xfId="0" applyNumberFormat="1" applyFont="1" applyBorder="1"/>
    <xf numFmtId="0" fontId="2" fillId="0" borderId="5" xfId="0" applyFont="1" applyBorder="1" applyAlignment="1" applyProtection="1">
      <alignment horizontal="center" wrapText="1"/>
    </xf>
    <xf numFmtId="0" fontId="1" fillId="0" borderId="4" xfId="0" applyFont="1" applyBorder="1" applyAlignment="1">
      <alignment horizontal="center"/>
    </xf>
    <xf numFmtId="0" fontId="1" fillId="0" borderId="0" xfId="0" applyFont="1" applyBorder="1" applyAlignment="1">
      <alignment horizontal="left"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atistique.quebec.ca/fr/produit/publication/cdmi-reven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52"/>
  <sheetViews>
    <sheetView tabSelected="1" topLeftCell="A25" workbookViewId="0">
      <selection activeCell="A51" sqref="A51"/>
    </sheetView>
  </sheetViews>
  <sheetFormatPr baseColWidth="10" defaultRowHeight="12.75" x14ac:dyDescent="0.2"/>
  <cols>
    <col min="1" max="1" width="22.5703125" customWidth="1"/>
    <col min="2" max="6" width="12" customWidth="1"/>
  </cols>
  <sheetData>
    <row r="1" spans="1:6" ht="43.5" customHeight="1" thickBot="1" x14ac:dyDescent="0.25">
      <c r="A1" s="12" t="s">
        <v>15</v>
      </c>
      <c r="B1" s="12"/>
      <c r="C1" s="12"/>
      <c r="D1" s="12"/>
      <c r="E1" s="12"/>
      <c r="F1" s="12"/>
    </row>
    <row r="2" spans="1:6" x14ac:dyDescent="0.2">
      <c r="A2" s="4"/>
      <c r="B2" s="9">
        <v>2015</v>
      </c>
      <c r="C2" s="9">
        <v>2016</v>
      </c>
      <c r="D2" s="9">
        <v>2017</v>
      </c>
      <c r="E2" s="9">
        <v>2018</v>
      </c>
      <c r="F2" s="9">
        <v>2019</v>
      </c>
    </row>
    <row r="3" spans="1:6" x14ac:dyDescent="0.2">
      <c r="A3" s="3"/>
      <c r="B3" s="13" t="s">
        <v>13</v>
      </c>
      <c r="C3" s="13"/>
      <c r="D3" s="13"/>
      <c r="E3" s="13"/>
      <c r="F3" s="13"/>
    </row>
    <row r="4" spans="1:6" x14ac:dyDescent="0.2">
      <c r="A4" s="6" t="s">
        <v>7</v>
      </c>
    </row>
    <row r="5" spans="1:6" x14ac:dyDescent="0.2">
      <c r="A5" s="1" t="s">
        <v>0</v>
      </c>
      <c r="B5" s="2">
        <f t="shared" ref="B5:B10" si="0">B29/2*SQRT(1)</f>
        <v>18388</v>
      </c>
      <c r="C5" s="2">
        <f t="shared" ref="C5" si="1">C29/2*SQRT(1)</f>
        <v>18487.5</v>
      </c>
      <c r="D5" s="2">
        <f t="shared" ref="D5:E5" si="2">D29/2*SQRT(1)</f>
        <v>18628.5</v>
      </c>
      <c r="E5" s="2">
        <f t="shared" si="2"/>
        <v>18902</v>
      </c>
      <c r="F5" s="2">
        <f t="shared" ref="F5" si="3">F29/2*SQRT(1)</f>
        <v>19327</v>
      </c>
    </row>
    <row r="6" spans="1:6" x14ac:dyDescent="0.2">
      <c r="A6" s="1" t="s">
        <v>1</v>
      </c>
      <c r="B6" s="2">
        <f t="shared" si="0"/>
        <v>18191.5</v>
      </c>
      <c r="C6" s="2">
        <f t="shared" ref="C6" si="4">C30/2*SQRT(1)</f>
        <v>18289.5</v>
      </c>
      <c r="D6" s="2">
        <f t="shared" ref="D6:E6" si="5">D30/2*SQRT(1)</f>
        <v>18428.5</v>
      </c>
      <c r="E6" s="2">
        <f t="shared" si="5"/>
        <v>18698.5</v>
      </c>
      <c r="F6" s="2">
        <f t="shared" ref="F6" si="6">F30/2*SQRT(1)</f>
        <v>19119.5</v>
      </c>
    </row>
    <row r="7" spans="1:6" x14ac:dyDescent="0.2">
      <c r="A7" s="1" t="s">
        <v>2</v>
      </c>
      <c r="B7" s="2">
        <f t="shared" si="0"/>
        <v>18200.5</v>
      </c>
      <c r="C7" s="2">
        <f t="shared" ref="C7" si="7">C31/2*SQRT(1)</f>
        <v>18309.5</v>
      </c>
      <c r="D7" s="2">
        <f t="shared" ref="D7:E7" si="8">D31/2*SQRT(1)</f>
        <v>18444</v>
      </c>
      <c r="E7" s="2">
        <f t="shared" si="8"/>
        <v>18721</v>
      </c>
      <c r="F7" s="2">
        <f t="shared" ref="F7" si="9">F31/2*SQRT(1)</f>
        <v>19148.5</v>
      </c>
    </row>
    <row r="8" spans="1:6" x14ac:dyDescent="0.2">
      <c r="A8" s="1" t="s">
        <v>3</v>
      </c>
      <c r="B8" s="2">
        <f t="shared" si="0"/>
        <v>18429.5</v>
      </c>
      <c r="C8" s="2">
        <f t="shared" ref="C8" si="10">C32/2*SQRT(1)</f>
        <v>18543.5</v>
      </c>
      <c r="D8" s="2">
        <f t="shared" ref="D8:E8" si="11">D32/2*SQRT(1)</f>
        <v>18681.5</v>
      </c>
      <c r="E8" s="2">
        <f t="shared" si="11"/>
        <v>18970</v>
      </c>
      <c r="F8" s="2">
        <f t="shared" ref="F8" si="12">F32/2*SQRT(1)</f>
        <v>19405.5</v>
      </c>
    </row>
    <row r="9" spans="1:6" x14ac:dyDescent="0.2">
      <c r="A9" s="1" t="s">
        <v>4</v>
      </c>
      <c r="B9" s="2">
        <f t="shared" si="0"/>
        <v>19221.5</v>
      </c>
      <c r="C9" s="2">
        <f t="shared" ref="C9" si="13">C33/2*SQRT(1)</f>
        <v>19347.5</v>
      </c>
      <c r="D9" s="2">
        <f t="shared" ref="D9:E9" si="14">D33/2*SQRT(1)</f>
        <v>19492</v>
      </c>
      <c r="E9" s="2">
        <f t="shared" si="14"/>
        <v>19800.5</v>
      </c>
      <c r="F9" s="2">
        <f t="shared" ref="F9" si="15">F33/2*SQRT(1)</f>
        <v>20257.5</v>
      </c>
    </row>
    <row r="10" spans="1:6" x14ac:dyDescent="0.2">
      <c r="A10" s="7" t="s">
        <v>5</v>
      </c>
      <c r="B10" s="8">
        <f t="shared" si="0"/>
        <v>19489.5</v>
      </c>
      <c r="C10" s="8">
        <f t="shared" ref="C10" si="16">C34/2*SQRT(1)</f>
        <v>19620</v>
      </c>
      <c r="D10" s="8">
        <f t="shared" ref="D10:E10" si="17">D34/2*SQRT(1)</f>
        <v>19765.5</v>
      </c>
      <c r="E10" s="8">
        <f t="shared" si="17"/>
        <v>20080</v>
      </c>
      <c r="F10" s="8">
        <f t="shared" ref="F10" si="18">F34/2*SQRT(1)</f>
        <v>20545</v>
      </c>
    </row>
    <row r="11" spans="1:6" x14ac:dyDescent="0.2">
      <c r="A11" s="5"/>
    </row>
    <row r="12" spans="1:6" x14ac:dyDescent="0.2">
      <c r="A12" s="6" t="s">
        <v>8</v>
      </c>
    </row>
    <row r="13" spans="1:6" x14ac:dyDescent="0.2">
      <c r="A13" s="1" t="s">
        <v>0</v>
      </c>
      <c r="B13" s="2">
        <f t="shared" ref="B13:E13" si="19">B29/2*SQRT(2)</f>
        <v>26004.558984916475</v>
      </c>
      <c r="C13" s="2">
        <f t="shared" si="19"/>
        <v>26145.273234372595</v>
      </c>
      <c r="D13" s="2">
        <f t="shared" si="19"/>
        <v>26344.677346667202</v>
      </c>
      <c r="E13" s="2">
        <f t="shared" si="19"/>
        <v>26731.464755976245</v>
      </c>
      <c r="F13" s="2">
        <f t="shared" ref="F13" si="20">F29/2*SQRT(2)</f>
        <v>27332.50551998481</v>
      </c>
    </row>
    <row r="14" spans="1:6" x14ac:dyDescent="0.2">
      <c r="A14" s="1" t="s">
        <v>1</v>
      </c>
      <c r="B14" s="2">
        <f t="shared" ref="B14:B18" si="21">B30/2*SQRT(2)</f>
        <v>25726.666019910161</v>
      </c>
      <c r="C14" s="2">
        <f t="shared" ref="C14" si="22">C30/2*SQRT(2)</f>
        <v>25865.258949022722</v>
      </c>
      <c r="D14" s="2">
        <f t="shared" ref="D14:E14" si="23">D30/2*SQRT(2)</f>
        <v>26061.834634192583</v>
      </c>
      <c r="E14" s="2">
        <f t="shared" si="23"/>
        <v>26443.672296033321</v>
      </c>
      <c r="F14" s="2">
        <f t="shared" ref="F14" si="24">F30/2*SQRT(2)</f>
        <v>27039.056205792393</v>
      </c>
    </row>
    <row r="15" spans="1:6" x14ac:dyDescent="0.2">
      <c r="A15" s="1" t="s">
        <v>2</v>
      </c>
      <c r="B15" s="2">
        <f t="shared" si="21"/>
        <v>25739.393941971517</v>
      </c>
      <c r="C15" s="2">
        <f t="shared" ref="C15" si="25">C31/2*SQRT(2)</f>
        <v>25893.543220270185</v>
      </c>
      <c r="D15" s="2">
        <f t="shared" ref="D15:E15" si="26">D31/2*SQRT(2)</f>
        <v>26083.754944409367</v>
      </c>
      <c r="E15" s="2">
        <f t="shared" si="26"/>
        <v>26475.492101186715</v>
      </c>
      <c r="F15" s="2">
        <f t="shared" ref="F15" si="27">F31/2*SQRT(2)</f>
        <v>27080.068399101212</v>
      </c>
    </row>
    <row r="16" spans="1:6" x14ac:dyDescent="0.2">
      <c r="A16" s="1" t="s">
        <v>3</v>
      </c>
      <c r="B16" s="2">
        <f t="shared" si="21"/>
        <v>26063.248847754956</v>
      </c>
      <c r="C16" s="2">
        <f t="shared" ref="C16" si="28">C32/2*SQRT(2)</f>
        <v>26224.469193865491</v>
      </c>
      <c r="D16" s="2">
        <f t="shared" ref="D16:E16" si="29">D32/2*SQRT(2)</f>
        <v>26419.630665472978</v>
      </c>
      <c r="E16" s="2">
        <f t="shared" si="29"/>
        <v>26827.631278217614</v>
      </c>
      <c r="F16" s="2">
        <f t="shared" ref="F16" si="30">F32/2*SQRT(2)</f>
        <v>27443.521284631097</v>
      </c>
    </row>
    <row r="17" spans="1:6" x14ac:dyDescent="0.2">
      <c r="A17" s="1" t="s">
        <v>4</v>
      </c>
      <c r="B17" s="2">
        <f t="shared" si="21"/>
        <v>27183.305989154447</v>
      </c>
      <c r="C17" s="2">
        <f t="shared" ref="C17" si="31">C33/2*SQRT(2)</f>
        <v>27361.496898013458</v>
      </c>
      <c r="D17" s="2">
        <f t="shared" ref="D17:E17" si="32">D33/2*SQRT(2)</f>
        <v>27565.85075777637</v>
      </c>
      <c r="E17" s="2">
        <f t="shared" si="32"/>
        <v>28002.135641768469</v>
      </c>
      <c r="F17" s="2">
        <f t="shared" ref="F17" si="33">F33/2*SQRT(2)</f>
        <v>28648.431239772974</v>
      </c>
    </row>
    <row r="18" spans="1:6" x14ac:dyDescent="0.2">
      <c r="A18" s="7" t="s">
        <v>5</v>
      </c>
      <c r="B18" s="2">
        <f t="shared" si="21"/>
        <v>27562.315223870439</v>
      </c>
      <c r="C18" s="2">
        <f t="shared" ref="C18" si="34">C34/2*SQRT(2)</f>
        <v>27746.870093760128</v>
      </c>
      <c r="D18" s="2">
        <f t="shared" ref="D18:E18" si="35">D34/2*SQRT(2)</f>
        <v>27952.638167085413</v>
      </c>
      <c r="E18" s="2">
        <f t="shared" si="35"/>
        <v>28397.408332451749</v>
      </c>
      <c r="F18" s="2">
        <f t="shared" ref="F18" si="36">F34/2*SQRT(2)</f>
        <v>29055.01763895524</v>
      </c>
    </row>
    <row r="19" spans="1:6" x14ac:dyDescent="0.2">
      <c r="A19" s="5"/>
    </row>
    <row r="20" spans="1:6" x14ac:dyDescent="0.2">
      <c r="A20" s="6" t="s">
        <v>9</v>
      </c>
    </row>
    <row r="21" spans="1:6" x14ac:dyDescent="0.2">
      <c r="A21" s="1" t="s">
        <v>0</v>
      </c>
      <c r="B21" s="2">
        <f t="shared" ref="B21:B26" si="37">B29/2*SQRT(3)</f>
        <v>31848.950249576515</v>
      </c>
      <c r="C21" s="2">
        <f t="shared" ref="C21" si="38">C29/2*SQRT(3)</f>
        <v>32021.289304929618</v>
      </c>
      <c r="D21" s="2">
        <f t="shared" ref="D21:E21" si="39">D29/2*SQRT(3)</f>
        <v>32265.50846879683</v>
      </c>
      <c r="E21" s="2">
        <f t="shared" si="39"/>
        <v>32739.224364666916</v>
      </c>
      <c r="F21" s="2">
        <f t="shared" ref="F21" si="40">F29/2*SQRT(3)</f>
        <v>33475.345957883692</v>
      </c>
    </row>
    <row r="22" spans="1:6" x14ac:dyDescent="0.2">
      <c r="A22" s="1" t="s">
        <v>1</v>
      </c>
      <c r="B22" s="2">
        <f t="shared" si="37"/>
        <v>31508.602265889229</v>
      </c>
      <c r="C22" s="2">
        <f t="shared" ref="C22" si="41">C30/2*SQRT(3)</f>
        <v>31678.343245030981</v>
      </c>
      <c r="D22" s="2">
        <f t="shared" ref="D22:E22" si="42">D30/2*SQRT(3)</f>
        <v>31919.098307283053</v>
      </c>
      <c r="E22" s="2">
        <f t="shared" si="42"/>
        <v>32386.752025326648</v>
      </c>
      <c r="F22" s="2">
        <f t="shared" ref="F22" si="43">F30/2*SQRT(3)</f>
        <v>33115.945415313145</v>
      </c>
    </row>
    <row r="23" spans="1:6" x14ac:dyDescent="0.2">
      <c r="A23" s="1" t="s">
        <v>2</v>
      </c>
      <c r="B23" s="2">
        <f t="shared" si="37"/>
        <v>31524.19072315735</v>
      </c>
      <c r="C23" s="2">
        <f t="shared" ref="C23" si="44">C31/2*SQRT(3)</f>
        <v>31712.984261182359</v>
      </c>
      <c r="D23" s="2">
        <f t="shared" ref="D23:E23" si="45">D31/2*SQRT(3)</f>
        <v>31945.945094800372</v>
      </c>
      <c r="E23" s="2">
        <f t="shared" si="45"/>
        <v>32425.723168496948</v>
      </c>
      <c r="F23" s="2">
        <f t="shared" ref="F23" si="46">F31/2*SQRT(3)</f>
        <v>33166.174888732647</v>
      </c>
    </row>
    <row r="24" spans="1:6" x14ac:dyDescent="0.2">
      <c r="A24" s="1" t="s">
        <v>3</v>
      </c>
      <c r="B24" s="2">
        <f t="shared" si="37"/>
        <v>31920.830358090621</v>
      </c>
      <c r="C24" s="2">
        <f t="shared" ref="C24" si="47">C32/2*SQRT(3)</f>
        <v>32118.284150153475</v>
      </c>
      <c r="D24" s="2">
        <f t="shared" ref="D24:E24" si="48">D32/2*SQRT(3)</f>
        <v>32357.307161597979</v>
      </c>
      <c r="E24" s="2">
        <f t="shared" si="48"/>
        <v>32857.003819581601</v>
      </c>
      <c r="F24" s="2">
        <f>F32/2*SQRT(3)</f>
        <v>33611.311946277849</v>
      </c>
    </row>
    <row r="25" spans="1:6" x14ac:dyDescent="0.2">
      <c r="A25" s="1" t="s">
        <v>4</v>
      </c>
      <c r="B25" s="2">
        <f t="shared" si="37"/>
        <v>33292.614597685169</v>
      </c>
      <c r="C25" s="2">
        <f t="shared" ref="C25" si="49">C33/2*SQRT(3)</f>
        <v>33510.852999438852</v>
      </c>
      <c r="D25" s="2">
        <f t="shared" ref="D25:E25" si="50">D33/2*SQRT(3)</f>
        <v>33761.134341132551</v>
      </c>
      <c r="E25" s="2">
        <f t="shared" si="50"/>
        <v>34295.472015267551</v>
      </c>
      <c r="F25" s="2">
        <f t="shared" ref="F25" si="51">F33/2*SQRT(3)</f>
        <v>35087.01923432653</v>
      </c>
    </row>
    <row r="26" spans="1:6" x14ac:dyDescent="0.2">
      <c r="A26" s="7" t="s">
        <v>5</v>
      </c>
      <c r="B26" s="2">
        <f t="shared" si="37"/>
        <v>33756.804214113632</v>
      </c>
      <c r="C26" s="2">
        <f t="shared" ref="C26" si="52">C34/2*SQRT(3)</f>
        <v>33982.836844501369</v>
      </c>
      <c r="D26" s="2">
        <f>D34/2*SQRT(3)</f>
        <v>34234.85023700264</v>
      </c>
      <c r="E26" s="2">
        <f>E34/2*SQRT(3)</f>
        <v>34779.580215983056</v>
      </c>
      <c r="F26" s="2">
        <f>F34/2*SQRT(3)</f>
        <v>35584.983841502581</v>
      </c>
    </row>
    <row r="27" spans="1:6" x14ac:dyDescent="0.2">
      <c r="A27" s="5"/>
    </row>
    <row r="28" spans="1:6" x14ac:dyDescent="0.2">
      <c r="A28" s="6" t="s">
        <v>6</v>
      </c>
    </row>
    <row r="29" spans="1:6" x14ac:dyDescent="0.2">
      <c r="A29" s="1" t="s">
        <v>0</v>
      </c>
      <c r="B29" s="2">
        <v>36776</v>
      </c>
      <c r="C29" s="2">
        <v>36975</v>
      </c>
      <c r="D29" s="2">
        <v>37257</v>
      </c>
      <c r="E29" s="2">
        <v>37804</v>
      </c>
      <c r="F29" s="2">
        <v>38654</v>
      </c>
    </row>
    <row r="30" spans="1:6" x14ac:dyDescent="0.2">
      <c r="A30" s="1" t="s">
        <v>1</v>
      </c>
      <c r="B30" s="2">
        <v>36383</v>
      </c>
      <c r="C30" s="2">
        <v>36579</v>
      </c>
      <c r="D30" s="2">
        <v>36857</v>
      </c>
      <c r="E30" s="2">
        <v>37397</v>
      </c>
      <c r="F30" s="2">
        <v>38239</v>
      </c>
    </row>
    <row r="31" spans="1:6" x14ac:dyDescent="0.2">
      <c r="A31" s="1" t="s">
        <v>2</v>
      </c>
      <c r="B31" s="2">
        <v>36401</v>
      </c>
      <c r="C31" s="2">
        <v>36619</v>
      </c>
      <c r="D31" s="2">
        <v>36888</v>
      </c>
      <c r="E31" s="2">
        <v>37442</v>
      </c>
      <c r="F31" s="2">
        <v>38297</v>
      </c>
    </row>
    <row r="32" spans="1:6" x14ac:dyDescent="0.2">
      <c r="A32" s="1" t="s">
        <v>3</v>
      </c>
      <c r="B32" s="2">
        <v>36859</v>
      </c>
      <c r="C32" s="2">
        <v>37087</v>
      </c>
      <c r="D32" s="2">
        <v>37363</v>
      </c>
      <c r="E32" s="2">
        <v>37940</v>
      </c>
      <c r="F32" s="2">
        <v>38811</v>
      </c>
    </row>
    <row r="33" spans="1:6" x14ac:dyDescent="0.2">
      <c r="A33" s="1" t="s">
        <v>4</v>
      </c>
      <c r="B33" s="2">
        <v>38443</v>
      </c>
      <c r="C33" s="2">
        <v>38695</v>
      </c>
      <c r="D33" s="2">
        <v>38984</v>
      </c>
      <c r="E33" s="2">
        <v>39601</v>
      </c>
      <c r="F33" s="2">
        <v>40515</v>
      </c>
    </row>
    <row r="34" spans="1:6" x14ac:dyDescent="0.2">
      <c r="A34" s="7" t="s">
        <v>5</v>
      </c>
      <c r="B34" s="2">
        <v>38979</v>
      </c>
      <c r="C34" s="2">
        <v>39240</v>
      </c>
      <c r="D34" s="2">
        <v>39531</v>
      </c>
      <c r="E34" s="2">
        <v>40160</v>
      </c>
      <c r="F34" s="2">
        <v>41090</v>
      </c>
    </row>
    <row r="35" spans="1:6" x14ac:dyDescent="0.2">
      <c r="A35" s="7"/>
    </row>
    <row r="36" spans="1:6" x14ac:dyDescent="0.2">
      <c r="A36" s="6" t="s">
        <v>10</v>
      </c>
    </row>
    <row r="37" spans="1:6" x14ac:dyDescent="0.2">
      <c r="A37" s="1" t="s">
        <v>0</v>
      </c>
      <c r="B37" s="2">
        <f t="shared" ref="B37:B42" si="53">B29/2*SQRT(5)</f>
        <v>41116.817970266136</v>
      </c>
      <c r="C37" s="2">
        <f t="shared" ref="C37" si="54">C29/2*SQRT(5)</f>
        <v>41339.306734027363</v>
      </c>
      <c r="D37" s="2">
        <f t="shared" ref="D37" si="55">D29/2*SQRT(5)</f>
        <v>41654.592318854833</v>
      </c>
      <c r="E37" s="2">
        <f t="shared" ref="E37:F39" si="56">E29/2*SQRT(5)</f>
        <v>42266.156910701029</v>
      </c>
      <c r="F37" s="2">
        <f t="shared" si="56"/>
        <v>43216.485801138435</v>
      </c>
    </row>
    <row r="38" spans="1:6" x14ac:dyDescent="0.2">
      <c r="A38" s="1" t="s">
        <v>1</v>
      </c>
      <c r="B38" s="2">
        <f t="shared" si="53"/>
        <v>40677.430612687429</v>
      </c>
      <c r="C38" s="2">
        <f t="shared" ref="C38" si="57">C30/2*SQRT(5)</f>
        <v>40896.565274482404</v>
      </c>
      <c r="D38" s="2">
        <f t="shared" ref="D38" si="58">D30/2*SQRT(5)</f>
        <v>41207.378723354879</v>
      </c>
      <c r="E38" s="2">
        <f t="shared" si="56"/>
        <v>41811.117077279821</v>
      </c>
      <c r="F38" s="2">
        <f t="shared" si="56"/>
        <v>42752.50169580723</v>
      </c>
    </row>
    <row r="39" spans="1:6" x14ac:dyDescent="0.2">
      <c r="A39" s="1" t="s">
        <v>2</v>
      </c>
      <c r="B39" s="2">
        <f t="shared" si="53"/>
        <v>40697.555224484924</v>
      </c>
      <c r="C39" s="2">
        <f>C31/2*SQRT(5)</f>
        <v>40941.286634032404</v>
      </c>
      <c r="D39" s="2">
        <f>D31/2*SQRT(5)</f>
        <v>41242.037777006124</v>
      </c>
      <c r="E39" s="2">
        <f t="shared" si="56"/>
        <v>41861.428606773567</v>
      </c>
      <c r="F39" s="2">
        <f t="shared" si="56"/>
        <v>42817.347667154725</v>
      </c>
    </row>
    <row r="40" spans="1:6" x14ac:dyDescent="0.2">
      <c r="A40" s="1" t="s">
        <v>3</v>
      </c>
      <c r="B40" s="2">
        <f t="shared" si="53"/>
        <v>41209.614791332373</v>
      </c>
      <c r="C40" s="2">
        <f t="shared" ref="C40" si="59">C32/2*SQRT(5)</f>
        <v>41464.526540767351</v>
      </c>
      <c r="D40" s="2">
        <f t="shared" ref="D40:E40" si="60">D32/2*SQRT(5)</f>
        <v>41773.103921662325</v>
      </c>
      <c r="E40" s="2">
        <f t="shared" si="60"/>
        <v>42418.209533171015</v>
      </c>
      <c r="F40" s="2">
        <f t="shared" ref="F40" si="61">F32/2*SQRT(5)</f>
        <v>43392.017137372168</v>
      </c>
    </row>
    <row r="41" spans="1:6" x14ac:dyDescent="0.2">
      <c r="A41" s="1" t="s">
        <v>4</v>
      </c>
      <c r="B41" s="2">
        <f t="shared" si="53"/>
        <v>42980.580629512209</v>
      </c>
      <c r="C41" s="2">
        <f t="shared" ref="C41" si="62">C33/2*SQRT(5)</f>
        <v>43262.325194677185</v>
      </c>
      <c r="D41" s="2">
        <f t="shared" ref="D41:E41" si="63">D33/2*SQRT(5)</f>
        <v>43585.437017425902</v>
      </c>
      <c r="E41" s="2">
        <f t="shared" si="63"/>
        <v>44275.263988484585</v>
      </c>
      <c r="F41" s="2">
        <f t="shared" ref="F41" si="64">F33/2*SQRT(5)</f>
        <v>45297.147054201989</v>
      </c>
    </row>
    <row r="42" spans="1:6" x14ac:dyDescent="0.2">
      <c r="A42" s="7" t="s">
        <v>5</v>
      </c>
      <c r="B42" s="2">
        <f t="shared" si="53"/>
        <v>43579.846847482157</v>
      </c>
      <c r="C42" s="2">
        <f t="shared" ref="C42" si="65">C34/2*SQRT(5)</f>
        <v>43871.653718545873</v>
      </c>
      <c r="D42" s="2">
        <f t="shared" ref="D42:E42" si="66">D34/2*SQRT(5)</f>
        <v>44197.001609272098</v>
      </c>
      <c r="E42" s="2">
        <f t="shared" si="66"/>
        <v>44900.24498819578</v>
      </c>
      <c r="F42" s="2">
        <f t="shared" ref="F42" si="67">F34/2*SQRT(5)</f>
        <v>45940.016597733178</v>
      </c>
    </row>
    <row r="43" spans="1:6" x14ac:dyDescent="0.2">
      <c r="A43" s="1"/>
    </row>
    <row r="44" spans="1:6" x14ac:dyDescent="0.2">
      <c r="A44" s="6" t="s">
        <v>11</v>
      </c>
    </row>
    <row r="45" spans="1:6" x14ac:dyDescent="0.2">
      <c r="A45" s="1" t="s">
        <v>0</v>
      </c>
      <c r="B45" s="2">
        <f t="shared" ref="B45:B50" si="68">B29/2*SQRT(6)</f>
        <v>45041.217390297075</v>
      </c>
      <c r="C45" s="2">
        <f t="shared" ref="C45" si="69">C29/2*SQRT(6)</f>
        <v>45284.941619704005</v>
      </c>
      <c r="D45" s="2">
        <f t="shared" ref="D45:E45" si="70">D29/2*SQRT(6)</f>
        <v>45630.319673436432</v>
      </c>
      <c r="E45" s="2">
        <f t="shared" si="70"/>
        <v>46300.255118087625</v>
      </c>
      <c r="F45" s="2">
        <f t="shared" ref="F45" si="71">F29/2*SQRT(6)</f>
        <v>47341.288258770481</v>
      </c>
    </row>
    <row r="46" spans="1:6" x14ac:dyDescent="0.2">
      <c r="A46" s="1" t="s">
        <v>1</v>
      </c>
      <c r="B46" s="2">
        <f t="shared" si="68"/>
        <v>44559.89265584018</v>
      </c>
      <c r="C46" s="2">
        <f t="shared" ref="C46" si="72">C30/2*SQRT(6)</f>
        <v>44799.942650632933</v>
      </c>
      <c r="D46" s="2">
        <f t="shared" ref="D46:E46" si="73">D30/2*SQRT(6)</f>
        <v>45140.421724879794</v>
      </c>
      <c r="E46" s="2">
        <f t="shared" si="73"/>
        <v>45801.783955431252</v>
      </c>
      <c r="F46" s="2">
        <f t="shared" ref="F46" si="74">F30/2*SQRT(6)</f>
        <v>46833.019137142968</v>
      </c>
    </row>
    <row r="47" spans="1:6" x14ac:dyDescent="0.2">
      <c r="A47" s="1" t="s">
        <v>2</v>
      </c>
      <c r="B47" s="2">
        <f t="shared" si="68"/>
        <v>44581.938063525231</v>
      </c>
      <c r="C47" s="2">
        <f t="shared" ref="C47" si="75">C31/2*SQRT(6)</f>
        <v>44848.932445488594</v>
      </c>
      <c r="D47" s="2">
        <f t="shared" ref="D47:E47" si="76">D31/2*SQRT(6)</f>
        <v>45178.388815892933</v>
      </c>
      <c r="E47" s="2">
        <f t="shared" si="76"/>
        <v>45856.897474643876</v>
      </c>
      <c r="F47" s="2">
        <f t="shared" ref="F47" si="77">F31/2*SQRT(6)</f>
        <v>46904.05433968368</v>
      </c>
    </row>
    <row r="48" spans="1:6" x14ac:dyDescent="0.2">
      <c r="A48" s="1" t="s">
        <v>3</v>
      </c>
      <c r="B48" s="2">
        <f t="shared" si="68"/>
        <v>45142.871214622573</v>
      </c>
      <c r="C48" s="2">
        <f t="shared" ref="C48" si="78">C32/2*SQRT(6)</f>
        <v>45422.113045299862</v>
      </c>
      <c r="D48" s="2">
        <f t="shared" ref="D48:E48" si="79">D32/2*SQRT(6)</f>
        <v>45760.142629803937</v>
      </c>
      <c r="E48" s="2">
        <f t="shared" si="79"/>
        <v>46466.820420596887</v>
      </c>
      <c r="F48" s="2">
        <f t="shared" ref="F48" si="80">F32/2*SQRT(6)</f>
        <v>47533.573203578955</v>
      </c>
    </row>
    <row r="49" spans="1:10" x14ac:dyDescent="0.2">
      <c r="A49" s="1" t="s">
        <v>4</v>
      </c>
      <c r="B49" s="2">
        <f t="shared" si="68"/>
        <v>47082.867090906853</v>
      </c>
      <c r="C49" s="2">
        <f t="shared" ref="C49" si="81">C33/2*SQRT(6)</f>
        <v>47391.502798497531</v>
      </c>
      <c r="D49" s="2">
        <f t="shared" ref="D49:E49" si="82">D33/2*SQRT(6)</f>
        <v>47745.454066329701</v>
      </c>
      <c r="E49" s="2">
        <f t="shared" si="82"/>
        <v>48501.121651978312</v>
      </c>
      <c r="F49" s="2">
        <f t="shared" ref="F49" si="83">F33/2*SQRT(6)</f>
        <v>49620.538464430225</v>
      </c>
    </row>
    <row r="50" spans="1:10" ht="13.5" thickBot="1" x14ac:dyDescent="0.25">
      <c r="A50" s="7" t="s">
        <v>5</v>
      </c>
      <c r="B50" s="2">
        <f t="shared" si="68"/>
        <v>47739.330341972745</v>
      </c>
      <c r="C50" s="2">
        <f t="shared" ref="C50" si="84">C34/2*SQRT(6)</f>
        <v>48058.988753405953</v>
      </c>
      <c r="D50" s="2">
        <f t="shared" ref="D50:E50" si="85">D34/2*SQRT(6)</f>
        <v>48415.389510980902</v>
      </c>
      <c r="E50" s="8">
        <f t="shared" si="85"/>
        <v>49185.754035086211</v>
      </c>
      <c r="F50" s="8">
        <f t="shared" ref="F50" si="86">F34/2*SQRT(6)</f>
        <v>50324.766765480388</v>
      </c>
    </row>
    <row r="51" spans="1:10" x14ac:dyDescent="0.2">
      <c r="A51" s="10" t="s">
        <v>12</v>
      </c>
      <c r="B51" s="11"/>
      <c r="C51" s="11"/>
      <c r="D51" s="11"/>
      <c r="E51" s="11"/>
      <c r="F51" s="11"/>
    </row>
    <row r="52" spans="1:10" ht="45" customHeight="1" x14ac:dyDescent="0.2">
      <c r="A52" s="14" t="s">
        <v>14</v>
      </c>
      <c r="B52" s="14"/>
      <c r="C52" s="14"/>
      <c r="D52" s="14"/>
      <c r="E52" s="14"/>
      <c r="F52" s="14"/>
      <c r="G52" s="5"/>
      <c r="H52" s="5"/>
      <c r="I52" s="5"/>
      <c r="J52" s="5"/>
    </row>
  </sheetData>
  <mergeCells count="3">
    <mergeCell ref="A1:F1"/>
    <mergeCell ref="B3:F3"/>
    <mergeCell ref="A52:F52"/>
  </mergeCells>
  <phoneticPr fontId="1" type="noConversion"/>
  <hyperlinks>
    <hyperlink ref="A51" r:id="rId1"/>
  </hyperlinks>
  <pageMargins left="0.78740157499999996" right="0.78740157499999996" top="0.984251969" bottom="0.984251969" header="0.4921259845" footer="0.4921259845"/>
  <pageSetup orientation="portrait" verticalDpi="599"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1</vt:lpstr>
    </vt:vector>
  </TitlesOfParts>
  <Company>ISQ</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Stat1077</dc:creator>
  <cp:lastModifiedBy>Marie-Mélanie Fontaine</cp:lastModifiedBy>
  <dcterms:created xsi:type="dcterms:W3CDTF">2011-02-15T21:20:37Z</dcterms:created>
  <dcterms:modified xsi:type="dcterms:W3CDTF">2021-11-06T02:54:01Z</dcterms:modified>
</cp:coreProperties>
</file>