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DSQ_270A\H92\H92-24_Revenu\Livrables internes\Collections de tableaux site ISQ\MAJ2018\tableaux finaux\mfr\"/>
    </mc:Choice>
  </mc:AlternateContent>
  <bookViews>
    <workbookView xWindow="0" yWindow="0" windowWidth="21570" windowHeight="8655"/>
  </bookViews>
  <sheets>
    <sheet name="1" sheetId="4" r:id="rId1"/>
  </sheets>
  <definedNames>
    <definedName name="\a">#REF!</definedName>
  </definedNames>
  <calcPr calcId="152511"/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G24" i="4" l="1"/>
  <c r="F24" i="4"/>
  <c r="E24" i="4"/>
  <c r="D24" i="4"/>
  <c r="C24" i="4"/>
  <c r="G23" i="4" l="1"/>
  <c r="F23" i="4"/>
  <c r="E23" i="4"/>
  <c r="D23" i="4"/>
  <c r="C23" i="4"/>
  <c r="G22" i="4"/>
  <c r="F22" i="4"/>
  <c r="E22" i="4"/>
  <c r="D22" i="4"/>
  <c r="C22" i="4"/>
  <c r="E20" i="4"/>
  <c r="G21" i="4"/>
  <c r="F21" i="4"/>
  <c r="E21" i="4"/>
  <c r="D21" i="4"/>
  <c r="C21" i="4"/>
  <c r="G20" i="4"/>
  <c r="F20" i="4"/>
  <c r="D20" i="4"/>
  <c r="C20" i="4"/>
</calcChain>
</file>

<file path=xl/sharedStrings.xml><?xml version="1.0" encoding="utf-8"?>
<sst xmlns="http://schemas.openxmlformats.org/spreadsheetml/2006/main" count="12" uniqueCount="12">
  <si>
    <t>Année</t>
  </si>
  <si>
    <t>1 personne</t>
  </si>
  <si>
    <t>2 personnes</t>
  </si>
  <si>
    <t>3 personnes</t>
  </si>
  <si>
    <t>4 personnes</t>
  </si>
  <si>
    <t>5 personnes</t>
  </si>
  <si>
    <t>6 personnes</t>
  </si>
  <si>
    <t xml:space="preserve"> $ courants</t>
  </si>
  <si>
    <r>
      <t xml:space="preserve">Source : Statistique Canada, </t>
    </r>
    <r>
      <rPr>
        <i/>
        <sz val="8"/>
        <rFont val="Arial"/>
        <family val="2"/>
      </rPr>
      <t>Enquête sur les finances des consommateurs</t>
    </r>
    <r>
      <rPr>
        <sz val="8"/>
        <rFont val="Arial"/>
        <family val="2"/>
      </rPr>
      <t xml:space="preserve"> (1996-1997), </t>
    </r>
    <r>
      <rPr>
        <i/>
        <sz val="8"/>
        <rFont val="Arial"/>
        <family val="2"/>
      </rPr>
      <t>Enquête sur la dynamique du travail et du revenu</t>
    </r>
    <r>
      <rPr>
        <sz val="8"/>
        <rFont val="Arial"/>
        <family val="2"/>
      </rPr>
      <t xml:space="preserve"> (1996-2011) et </t>
    </r>
    <r>
      <rPr>
        <i/>
        <sz val="8"/>
        <rFont val="Arial"/>
        <family val="2"/>
      </rPr>
      <t>Enquête canadienne sur le revenu</t>
    </r>
    <r>
      <rPr>
        <sz val="8"/>
        <rFont val="Arial"/>
        <family val="2"/>
      </rPr>
      <t xml:space="preserve"> (2012-2018), fichiers maîtres. Adapté par l'Institut de la statistique du Québec.</t>
    </r>
  </si>
  <si>
    <t>Définitions et informations utiles</t>
  </si>
  <si>
    <r>
      <t>Seuils du faible revenu selon la Mesure du faible revenu (MFR), après impôt, selon la taille du ménage, Québec, 1996-2018</t>
    </r>
    <r>
      <rPr>
        <b/>
        <vertAlign val="superscript"/>
        <sz val="10"/>
        <rFont val="Arial"/>
        <family val="2"/>
      </rPr>
      <t>1</t>
    </r>
  </si>
  <si>
    <r>
      <t>1. Les estimations ont été révisées à la baisse pour l’année 2017, à la suite d’une correction en 2020 des estimations du revenu après impôt pour le Québec dans les données de l’</t>
    </r>
    <r>
      <rPr>
        <i/>
        <sz val="8"/>
        <rFont val="Arial"/>
        <family val="2"/>
      </rPr>
      <t>Enquête canadienne sur le revenu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</si>
</sst>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3" fontId="3" fillId="0" borderId="0" xfId="1" applyNumberFormat="1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7" fillId="0" borderId="0" xfId="2" applyFont="1" applyBorder="1" applyAlignment="1"/>
    <xf numFmtId="0" fontId="3" fillId="0" borderId="3" xfId="0" applyFont="1" applyBorder="1" applyAlignment="1">
      <alignment horizontal="left" vertical="top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fr/produit/publication/cdmi-rev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29"/>
  <sheetViews>
    <sheetView tabSelected="1" topLeftCell="A7" workbookViewId="0">
      <selection activeCell="J19" sqref="J19"/>
    </sheetView>
  </sheetViews>
  <sheetFormatPr baseColWidth="10" defaultRowHeight="12.75" x14ac:dyDescent="0.2"/>
  <cols>
    <col min="1" max="1" width="6.7109375" customWidth="1"/>
    <col min="2" max="2" width="11" customWidth="1"/>
    <col min="3" max="7" width="14" bestFit="1" customWidth="1"/>
  </cols>
  <sheetData>
    <row r="1" spans="1:7" ht="31.5" customHeight="1" thickBot="1" x14ac:dyDescent="0.25">
      <c r="A1" s="4" t="s">
        <v>10</v>
      </c>
      <c r="B1" s="5"/>
      <c r="C1" s="5"/>
      <c r="D1" s="5"/>
      <c r="E1" s="5"/>
      <c r="F1" s="5"/>
      <c r="G1" s="5"/>
    </row>
    <row r="2" spans="1:7" x14ac:dyDescent="0.2">
      <c r="A2" s="6" t="s">
        <v>0</v>
      </c>
      <c r="B2" s="8" t="s">
        <v>7</v>
      </c>
      <c r="C2" s="8"/>
      <c r="D2" s="8"/>
      <c r="E2" s="8"/>
      <c r="F2" s="8"/>
      <c r="G2" s="8"/>
    </row>
    <row r="3" spans="1:7" x14ac:dyDescent="0.2">
      <c r="A3" s="7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">
      <c r="A4" s="2">
        <v>1996</v>
      </c>
      <c r="B4" s="3">
        <v>10157.942465</v>
      </c>
      <c r="C4" s="3">
        <f t="shared" ref="C4:C19" si="0">B4*SQRT(2)</f>
        <v>14365.49999980859</v>
      </c>
      <c r="D4" s="3">
        <f t="shared" ref="D4:D19" si="1">B4*SQRT(3)</f>
        <v>17594.072449741441</v>
      </c>
      <c r="E4" s="3">
        <f t="shared" ref="E4:E19" si="2">B4*SQRT(4)</f>
        <v>20315.88493</v>
      </c>
      <c r="F4" s="3">
        <f t="shared" ref="F4:F19" si="3">B4*SQRT(5)</f>
        <v>22713.849863271778</v>
      </c>
      <c r="G4" s="3">
        <f t="shared" ref="G4:G19" si="4">B4*SQRT(6)</f>
        <v>24881.775875799169</v>
      </c>
    </row>
    <row r="5" spans="1:7" x14ac:dyDescent="0.2">
      <c r="A5" s="2">
        <v>1997</v>
      </c>
      <c r="B5" s="3">
        <v>10333.6585005</v>
      </c>
      <c r="C5" s="3">
        <f t="shared" si="0"/>
        <v>14614.000000339121</v>
      </c>
      <c r="D5" s="3">
        <f t="shared" si="1"/>
        <v>17898.421550932017</v>
      </c>
      <c r="E5" s="3">
        <f t="shared" si="2"/>
        <v>20667.317000999999</v>
      </c>
      <c r="F5" s="3">
        <f t="shared" si="3"/>
        <v>23106.762863386546</v>
      </c>
      <c r="G5" s="3">
        <f t="shared" si="4"/>
        <v>25312.190502398946</v>
      </c>
    </row>
    <row r="6" spans="1:7" x14ac:dyDescent="0.2">
      <c r="A6" s="2">
        <v>1998</v>
      </c>
      <c r="B6" s="3">
        <v>10787.5</v>
      </c>
      <c r="C6" s="3">
        <f t="shared" si="0"/>
        <v>15255.828804099763</v>
      </c>
      <c r="D6" s="3">
        <f t="shared" si="1"/>
        <v>18684.498086649262</v>
      </c>
      <c r="E6" s="3">
        <f t="shared" si="2"/>
        <v>21575</v>
      </c>
      <c r="F6" s="3">
        <f t="shared" si="3"/>
        <v>24121.583307278983</v>
      </c>
      <c r="G6" s="3">
        <f t="shared" si="4"/>
        <v>26423.870600273531</v>
      </c>
    </row>
    <row r="7" spans="1:7" x14ac:dyDescent="0.2">
      <c r="A7" s="2">
        <v>1999</v>
      </c>
      <c r="B7" s="3">
        <v>11410.75</v>
      </c>
      <c r="C7" s="3">
        <f t="shared" si="0"/>
        <v>16137.237406848795</v>
      </c>
      <c r="D7" s="3">
        <f t="shared" si="1"/>
        <v>19763.998752466567</v>
      </c>
      <c r="E7" s="3">
        <f t="shared" si="2"/>
        <v>22821.5</v>
      </c>
      <c r="F7" s="3">
        <f t="shared" si="3"/>
        <v>25515.212674255727</v>
      </c>
      <c r="G7" s="3">
        <f t="shared" si="4"/>
        <v>27950.515082463146</v>
      </c>
    </row>
    <row r="8" spans="1:7" x14ac:dyDescent="0.2">
      <c r="A8" s="2">
        <v>2000</v>
      </c>
      <c r="B8" s="3">
        <v>11937.025291</v>
      </c>
      <c r="C8" s="3">
        <f t="shared" si="0"/>
        <v>16881.503060922842</v>
      </c>
      <c r="D8" s="3">
        <f t="shared" si="1"/>
        <v>20675.53429524666</v>
      </c>
      <c r="E8" s="3">
        <f t="shared" si="2"/>
        <v>23874.050582</v>
      </c>
      <c r="F8" s="3">
        <f t="shared" si="3"/>
        <v>26691.99999981021</v>
      </c>
      <c r="G8" s="3">
        <f t="shared" si="4"/>
        <v>29239.621009647879</v>
      </c>
    </row>
    <row r="9" spans="1:7" x14ac:dyDescent="0.2">
      <c r="A9" s="2">
        <v>2001</v>
      </c>
      <c r="B9" s="3">
        <v>12559.277093999999</v>
      </c>
      <c r="C9" s="3">
        <f t="shared" si="0"/>
        <v>17761.499999936554</v>
      </c>
      <c r="D9" s="3">
        <f t="shared" si="1"/>
        <v>21753.306033143999</v>
      </c>
      <c r="E9" s="3">
        <f t="shared" si="2"/>
        <v>25118.554187999998</v>
      </c>
      <c r="F9" s="3">
        <f t="shared" si="3"/>
        <v>28083.397330440017</v>
      </c>
      <c r="G9" s="3">
        <f t="shared" si="4"/>
        <v>30763.820418524716</v>
      </c>
    </row>
    <row r="10" spans="1:7" x14ac:dyDescent="0.2">
      <c r="A10" s="2">
        <v>2002</v>
      </c>
      <c r="B10" s="3">
        <v>13191</v>
      </c>
      <c r="C10" s="3">
        <f t="shared" si="0"/>
        <v>18654.8911012635</v>
      </c>
      <c r="D10" s="3">
        <f t="shared" si="1"/>
        <v>22847.482202641058</v>
      </c>
      <c r="E10" s="3">
        <f t="shared" si="2"/>
        <v>26382</v>
      </c>
      <c r="F10" s="3">
        <f t="shared" si="3"/>
        <v>29495.972691199728</v>
      </c>
      <c r="G10" s="3">
        <f t="shared" si="4"/>
        <v>32311.219197052898</v>
      </c>
    </row>
    <row r="11" spans="1:7" x14ac:dyDescent="0.2">
      <c r="A11" s="2">
        <v>2003</v>
      </c>
      <c r="B11" s="3">
        <v>13501.9133955</v>
      </c>
      <c r="C11" s="3">
        <f t="shared" si="0"/>
        <v>19094.589041903069</v>
      </c>
      <c r="D11" s="3">
        <f t="shared" si="1"/>
        <v>23386.000000400814</v>
      </c>
      <c r="E11" s="3">
        <f t="shared" si="2"/>
        <v>27003.826791</v>
      </c>
      <c r="F11" s="3">
        <f t="shared" si="3"/>
        <v>30191.196178653005</v>
      </c>
      <c r="G11" s="3">
        <f t="shared" si="4"/>
        <v>33072.798370224038</v>
      </c>
    </row>
    <row r="12" spans="1:7" x14ac:dyDescent="0.2">
      <c r="A12" s="2">
        <v>2004</v>
      </c>
      <c r="B12" s="3">
        <v>14031.25</v>
      </c>
      <c r="C12" s="3">
        <f t="shared" si="0"/>
        <v>19843.184047047493</v>
      </c>
      <c r="D12" s="3">
        <f t="shared" si="1"/>
        <v>24302.837893700809</v>
      </c>
      <c r="E12" s="3">
        <f t="shared" si="2"/>
        <v>28062.5</v>
      </c>
      <c r="F12" s="3">
        <f t="shared" si="3"/>
        <v>31374.828809293926</v>
      </c>
      <c r="G12" s="3">
        <f t="shared" si="4"/>
        <v>34369.402953426463</v>
      </c>
    </row>
    <row r="13" spans="1:7" x14ac:dyDescent="0.2">
      <c r="A13" s="2">
        <v>2005</v>
      </c>
      <c r="B13" s="3">
        <v>14613.601338500001</v>
      </c>
      <c r="C13" s="3">
        <f t="shared" si="0"/>
        <v>20666.753208020316</v>
      </c>
      <c r="D13" s="3">
        <f t="shared" si="1"/>
        <v>25311.49999983855</v>
      </c>
      <c r="E13" s="3">
        <f t="shared" si="2"/>
        <v>29227.202677000001</v>
      </c>
      <c r="F13" s="3">
        <f t="shared" si="3"/>
        <v>32677.005988967918</v>
      </c>
      <c r="G13" s="3">
        <f t="shared" si="4"/>
        <v>35795.866583778268</v>
      </c>
    </row>
    <row r="14" spans="1:7" x14ac:dyDescent="0.2">
      <c r="A14" s="2">
        <v>2006</v>
      </c>
      <c r="B14" s="3">
        <v>14979.703605999999</v>
      </c>
      <c r="C14" s="3">
        <f t="shared" si="0"/>
        <v>21184.499999934356</v>
      </c>
      <c r="D14" s="3">
        <f t="shared" si="1"/>
        <v>25945.607727914721</v>
      </c>
      <c r="E14" s="3">
        <f t="shared" si="2"/>
        <v>29959.407211999998</v>
      </c>
      <c r="F14" s="3">
        <f t="shared" si="3"/>
        <v>33495.635545814723</v>
      </c>
      <c r="G14" s="3">
        <f t="shared" si="4"/>
        <v>36692.630332829183</v>
      </c>
    </row>
    <row r="15" spans="1:7" x14ac:dyDescent="0.2">
      <c r="A15" s="2">
        <v>2007</v>
      </c>
      <c r="B15" s="3">
        <v>15869.5</v>
      </c>
      <c r="C15" s="3">
        <f t="shared" si="0"/>
        <v>22442.862128079832</v>
      </c>
      <c r="D15" s="3">
        <f t="shared" si="1"/>
        <v>27486.780290714298</v>
      </c>
      <c r="E15" s="3">
        <f t="shared" si="2"/>
        <v>31739</v>
      </c>
      <c r="F15" s="3">
        <f t="shared" si="3"/>
        <v>35485.280768932913</v>
      </c>
      <c r="G15" s="3">
        <f t="shared" si="4"/>
        <v>38872.177473097639</v>
      </c>
    </row>
    <row r="16" spans="1:7" x14ac:dyDescent="0.2">
      <c r="A16" s="2">
        <v>2008</v>
      </c>
      <c r="B16" s="3">
        <v>16453</v>
      </c>
      <c r="C16" s="3">
        <f t="shared" si="0"/>
        <v>23268.055741724533</v>
      </c>
      <c r="D16" s="3">
        <f t="shared" si="1"/>
        <v>28497.431936930738</v>
      </c>
      <c r="E16" s="3">
        <f t="shared" si="2"/>
        <v>32906</v>
      </c>
      <c r="F16" s="3">
        <f t="shared" si="3"/>
        <v>36790.026433804043</v>
      </c>
      <c r="G16" s="3">
        <f t="shared" si="4"/>
        <v>40301.454738011627</v>
      </c>
    </row>
    <row r="17" spans="1:7" x14ac:dyDescent="0.2">
      <c r="A17" s="2">
        <v>2009</v>
      </c>
      <c r="B17" s="3">
        <v>17052</v>
      </c>
      <c r="C17" s="3">
        <f t="shared" si="0"/>
        <v>24115.169665586018</v>
      </c>
      <c r="D17" s="3">
        <f t="shared" si="1"/>
        <v>29534.930370664493</v>
      </c>
      <c r="E17" s="3">
        <f t="shared" si="2"/>
        <v>34104</v>
      </c>
      <c r="F17" s="3">
        <f t="shared" si="3"/>
        <v>38129.431152326419</v>
      </c>
      <c r="G17" s="3">
        <f t="shared" si="4"/>
        <v>41768.699093938747</v>
      </c>
    </row>
    <row r="18" spans="1:7" x14ac:dyDescent="0.2">
      <c r="A18" s="2">
        <v>2010</v>
      </c>
      <c r="B18" s="3">
        <v>17274</v>
      </c>
      <c r="C18" s="3">
        <f t="shared" si="0"/>
        <v>24429.125076432847</v>
      </c>
      <c r="D18" s="3">
        <f t="shared" si="1"/>
        <v>29919.445649944784</v>
      </c>
      <c r="E18" s="3">
        <f t="shared" si="2"/>
        <v>34548</v>
      </c>
      <c r="F18" s="3">
        <f t="shared" si="3"/>
        <v>38625.838243331367</v>
      </c>
      <c r="G18" s="3">
        <f t="shared" si="4"/>
        <v>42312.485816836612</v>
      </c>
    </row>
    <row r="19" spans="1:7" x14ac:dyDescent="0.2">
      <c r="A19" s="2">
        <v>2011</v>
      </c>
      <c r="B19" s="3">
        <v>18022.030532000001</v>
      </c>
      <c r="C19" s="3">
        <f t="shared" si="0"/>
        <v>25486.999999856409</v>
      </c>
      <c r="D19" s="3">
        <f t="shared" si="1"/>
        <v>31215.072536981563</v>
      </c>
      <c r="E19" s="3">
        <f t="shared" si="2"/>
        <v>36044.061064000001</v>
      </c>
      <c r="F19" s="3">
        <f t="shared" si="3"/>
        <v>40298.485362128704</v>
      </c>
      <c r="G19" s="3">
        <f t="shared" si="4"/>
        <v>44144.778932259258</v>
      </c>
    </row>
    <row r="20" spans="1:7" x14ac:dyDescent="0.2">
      <c r="A20" s="2">
        <v>2012</v>
      </c>
      <c r="B20" s="3">
        <v>18371</v>
      </c>
      <c r="C20" s="3">
        <f>B20*SQRT(2)</f>
        <v>25980.517354356132</v>
      </c>
      <c r="D20" s="3">
        <f>B20*SQRT(3)</f>
        <v>31819.505385847842</v>
      </c>
      <c r="E20" s="3">
        <f>B20*SQRT(4)</f>
        <v>36742</v>
      </c>
      <c r="F20" s="3">
        <f>B20*SQRT(5)</f>
        <v>41078.80481464864</v>
      </c>
      <c r="G20" s="3">
        <f>B20*SQRT(6)</f>
        <v>44999.57606466976</v>
      </c>
    </row>
    <row r="21" spans="1:7" x14ac:dyDescent="0.2">
      <c r="A21" s="2">
        <v>2013</v>
      </c>
      <c r="B21" s="3">
        <v>18811.25</v>
      </c>
      <c r="C21" s="3">
        <f>B21*SQRT(2)</f>
        <v>26603.124875190886</v>
      </c>
      <c r="D21" s="3">
        <f>B21*SQRT(3)</f>
        <v>32582.040753880043</v>
      </c>
      <c r="E21" s="3">
        <f>B21*SQRT(4)</f>
        <v>37622.5</v>
      </c>
      <c r="F21" s="3">
        <f>B21*SQRT(5)</f>
        <v>42063.233741742923</v>
      </c>
      <c r="G21" s="3">
        <f>B21*SQRT(6)</f>
        <v>46077.963923930052</v>
      </c>
    </row>
    <row r="22" spans="1:7" x14ac:dyDescent="0.2">
      <c r="A22" s="2">
        <v>2014</v>
      </c>
      <c r="B22" s="3">
        <v>19465.364325499999</v>
      </c>
      <c r="C22" s="3">
        <f>B22*SQRT(2)</f>
        <v>27528.182225655513</v>
      </c>
      <c r="D22" s="3">
        <f>B22*SQRT(3)</f>
        <v>33714.999999604683</v>
      </c>
      <c r="E22" s="3">
        <f>B22*SQRT(4)</f>
        <v>38930.728650999998</v>
      </c>
      <c r="F22" s="3">
        <f>B22*SQRT(5)</f>
        <v>43525.877838617344</v>
      </c>
      <c r="G22" s="3">
        <f>B22*SQRT(6)</f>
        <v>47680.210254849837</v>
      </c>
    </row>
    <row r="23" spans="1:7" x14ac:dyDescent="0.2">
      <c r="A23" s="2">
        <v>2015</v>
      </c>
      <c r="B23" s="3">
        <v>19668.528672</v>
      </c>
      <c r="C23" s="3">
        <f>B23*SQRT(2)</f>
        <v>27815.499999866483</v>
      </c>
      <c r="D23" s="3">
        <f>B23*SQRT(3)</f>
        <v>34066.890970029213</v>
      </c>
      <c r="E23" s="3">
        <f>B23*SQRT(4)</f>
        <v>39337.057344000001</v>
      </c>
      <c r="F23" s="3">
        <f>B23*SQRT(5)</f>
        <v>43980.167127995664</v>
      </c>
      <c r="G23" s="3">
        <f>B23*SQRT(6)</f>
        <v>48177.859237700839</v>
      </c>
    </row>
    <row r="24" spans="1:7" x14ac:dyDescent="0.2">
      <c r="A24" s="2">
        <v>2016</v>
      </c>
      <c r="B24" s="3">
        <v>20292.316896</v>
      </c>
      <c r="C24" s="3">
        <f>B24*SQRT(2)</f>
        <v>28697.669766295909</v>
      </c>
      <c r="D24" s="3">
        <f>B24*SQRT(3)</f>
        <v>35147.323867160369</v>
      </c>
      <c r="E24" s="3">
        <f>B24*SQRT(4)</f>
        <v>40584.633792000001</v>
      </c>
      <c r="F24" s="3">
        <f>B24*SQRT(5)</f>
        <v>45375.000000423533</v>
      </c>
      <c r="G24" s="3">
        <f>B24*SQRT(6)</f>
        <v>49705.822094057774</v>
      </c>
    </row>
    <row r="25" spans="1:7" x14ac:dyDescent="0.2">
      <c r="A25" s="2">
        <v>2017</v>
      </c>
      <c r="B25" s="3">
        <v>20964.301848499999</v>
      </c>
      <c r="C25" s="3">
        <v>29647.999999832049</v>
      </c>
      <c r="D25" s="3">
        <v>36311.235946812129</v>
      </c>
      <c r="E25" s="3">
        <v>41928.603696999999</v>
      </c>
      <c r="F25" s="3">
        <v>46877.6040340705</v>
      </c>
      <c r="G25" s="3">
        <v>51351.842342511161</v>
      </c>
    </row>
    <row r="26" spans="1:7" ht="13.5" thickBot="1" x14ac:dyDescent="0.25">
      <c r="A26" s="2">
        <v>2018</v>
      </c>
      <c r="B26" s="3">
        <v>21840.570363499999</v>
      </c>
      <c r="C26" s="3">
        <v>30887.230818025579</v>
      </c>
      <c r="D26" s="3">
        <v>37828.977535865059</v>
      </c>
      <c r="E26" s="3">
        <v>43681.140726999998</v>
      </c>
      <c r="F26" s="3">
        <v>48837.00000015329</v>
      </c>
      <c r="G26" s="3">
        <v>53498.253081927513</v>
      </c>
    </row>
    <row r="27" spans="1:7" ht="26.25" customHeight="1" x14ac:dyDescent="0.2">
      <c r="A27" s="11" t="s">
        <v>11</v>
      </c>
      <c r="B27" s="11"/>
      <c r="C27" s="11"/>
      <c r="D27" s="11"/>
      <c r="E27" s="11"/>
      <c r="F27" s="11"/>
      <c r="G27" s="11"/>
    </row>
    <row r="28" spans="1:7" x14ac:dyDescent="0.2">
      <c r="A28" s="10" t="s">
        <v>9</v>
      </c>
      <c r="B28" s="3"/>
      <c r="C28" s="3"/>
      <c r="D28" s="3"/>
      <c r="E28" s="3"/>
      <c r="F28" s="3"/>
      <c r="G28" s="3"/>
    </row>
    <row r="29" spans="1:7" ht="38.25" customHeight="1" x14ac:dyDescent="0.2">
      <c r="A29" s="9" t="s">
        <v>8</v>
      </c>
      <c r="B29" s="9"/>
      <c r="C29" s="9"/>
      <c r="D29" s="9"/>
      <c r="E29" s="9"/>
      <c r="F29" s="9"/>
      <c r="G29" s="9"/>
    </row>
  </sheetData>
  <mergeCells count="5">
    <mergeCell ref="A1:G1"/>
    <mergeCell ref="A2:A3"/>
    <mergeCell ref="B2:G2"/>
    <mergeCell ref="A29:G29"/>
    <mergeCell ref="A27:G27"/>
  </mergeCells>
  <phoneticPr fontId="3" type="noConversion"/>
  <hyperlinks>
    <hyperlink ref="A28" r:id="rId1"/>
  </hyperlinks>
  <pageMargins left="0.78740157499999996" right="0.78740157499999996" top="0.984251969" bottom="0.984251969" header="0.4921259845" footer="0.492125984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Company>ISQ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Stat1077</dc:creator>
  <cp:lastModifiedBy>Brigitte Poussart</cp:lastModifiedBy>
  <cp:lastPrinted>2010-08-31T14:40:32Z</cp:lastPrinted>
  <dcterms:created xsi:type="dcterms:W3CDTF">2010-07-23T16:22:24Z</dcterms:created>
  <dcterms:modified xsi:type="dcterms:W3CDTF">2021-03-10T15:22:34Z</dcterms:modified>
</cp:coreProperties>
</file>