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at1077\Desktop\CRESSTE2911\2017\1996_2017\Job2\HTML\POV\"/>
    </mc:Choice>
  </mc:AlternateContent>
  <bookViews>
    <workbookView xWindow="-105" yWindow="-105" windowWidth="19425" windowHeight="1056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18" i="1"/>
  <c r="I17" i="1"/>
  <c r="I16" i="1"/>
  <c r="I15" i="1"/>
  <c r="I14" i="1"/>
  <c r="I13" i="1"/>
  <c r="I10" i="1"/>
  <c r="I9" i="1"/>
  <c r="I8" i="1"/>
  <c r="I7" i="1"/>
  <c r="I6" i="1"/>
  <c r="I5" i="1"/>
  <c r="I50" i="1"/>
  <c r="I49" i="1"/>
  <c r="I48" i="1"/>
  <c r="I47" i="1"/>
  <c r="I46" i="1"/>
  <c r="I45" i="1"/>
  <c r="I42" i="1"/>
  <c r="I41" i="1"/>
  <c r="I40" i="1"/>
  <c r="I39" i="1"/>
  <c r="I38" i="1"/>
  <c r="I37" i="1"/>
  <c r="B37" i="1" l="1"/>
  <c r="C37" i="1"/>
  <c r="B38" i="1"/>
  <c r="C38" i="1"/>
  <c r="B39" i="1"/>
  <c r="C39" i="1"/>
  <c r="B40" i="1"/>
  <c r="C40" i="1"/>
  <c r="B41" i="1"/>
  <c r="C41" i="1"/>
  <c r="B42" i="1"/>
  <c r="C42" i="1"/>
  <c r="B45" i="1"/>
  <c r="C45" i="1"/>
  <c r="B46" i="1"/>
  <c r="C46" i="1"/>
  <c r="B47" i="1"/>
  <c r="C47" i="1"/>
  <c r="B48" i="1"/>
  <c r="C48" i="1"/>
  <c r="B49" i="1"/>
  <c r="C49" i="1"/>
  <c r="B50" i="1"/>
  <c r="C50" i="1"/>
  <c r="B5" i="1"/>
  <c r="C5" i="1"/>
  <c r="B6" i="1"/>
  <c r="C6" i="1"/>
  <c r="B7" i="1"/>
  <c r="C7" i="1"/>
  <c r="B8" i="1"/>
  <c r="C8" i="1"/>
  <c r="B9" i="1"/>
  <c r="C9" i="1"/>
  <c r="B10" i="1"/>
  <c r="C10" i="1"/>
  <c r="B13" i="1"/>
  <c r="C13" i="1"/>
  <c r="B14" i="1"/>
  <c r="C14" i="1"/>
  <c r="B15" i="1"/>
  <c r="C15" i="1"/>
  <c r="B16" i="1"/>
  <c r="C16" i="1"/>
  <c r="B17" i="1"/>
  <c r="C17" i="1"/>
  <c r="B18" i="1"/>
  <c r="C18" i="1"/>
  <c r="B21" i="1"/>
  <c r="C21" i="1"/>
  <c r="B22" i="1"/>
  <c r="C22" i="1"/>
  <c r="B23" i="1"/>
  <c r="C23" i="1"/>
  <c r="B24" i="1"/>
  <c r="C24" i="1"/>
  <c r="B25" i="1"/>
  <c r="C25" i="1"/>
  <c r="B26" i="1"/>
  <c r="C26" i="1"/>
  <c r="H39" i="1" l="1"/>
  <c r="H50" i="1"/>
  <c r="H49" i="1"/>
  <c r="H48" i="1"/>
  <c r="H47" i="1"/>
  <c r="H46" i="1"/>
  <c r="H45" i="1"/>
  <c r="H42" i="1"/>
  <c r="H41" i="1"/>
  <c r="H40" i="1"/>
  <c r="H38" i="1"/>
  <c r="H37" i="1"/>
  <c r="H26" i="1"/>
  <c r="H25" i="1"/>
  <c r="H24" i="1"/>
  <c r="H23" i="1"/>
  <c r="H22" i="1"/>
  <c r="H21" i="1"/>
  <c r="H18" i="1"/>
  <c r="H17" i="1"/>
  <c r="H16" i="1"/>
  <c r="H15" i="1"/>
  <c r="H14" i="1"/>
  <c r="H13" i="1"/>
  <c r="H10" i="1"/>
  <c r="H9" i="1"/>
  <c r="H8" i="1"/>
  <c r="H7" i="1"/>
  <c r="H6" i="1"/>
  <c r="H5" i="1"/>
  <c r="G45" i="1" l="1"/>
  <c r="G46" i="1"/>
  <c r="G47" i="1"/>
  <c r="G48" i="1"/>
  <c r="G49" i="1"/>
  <c r="G50" i="1"/>
  <c r="G37" i="1"/>
  <c r="G38" i="1"/>
  <c r="G39" i="1"/>
  <c r="G40" i="1"/>
  <c r="G41" i="1"/>
  <c r="G42" i="1"/>
  <c r="G21" i="1"/>
  <c r="G22" i="1"/>
  <c r="G23" i="1"/>
  <c r="G24" i="1"/>
  <c r="G25" i="1"/>
  <c r="G26" i="1"/>
  <c r="G13" i="1"/>
  <c r="G14" i="1"/>
  <c r="G15" i="1"/>
  <c r="G16" i="1"/>
  <c r="G17" i="1"/>
  <c r="G18" i="1"/>
  <c r="G5" i="1"/>
  <c r="G6" i="1"/>
  <c r="G7" i="1"/>
  <c r="G8" i="1"/>
  <c r="G9" i="1"/>
  <c r="G10" i="1"/>
  <c r="F50" i="1"/>
  <c r="F49" i="1"/>
  <c r="F48" i="1"/>
  <c r="F47" i="1"/>
  <c r="F46" i="1"/>
  <c r="F45" i="1"/>
  <c r="F42" i="1"/>
  <c r="F41" i="1"/>
  <c r="F40" i="1"/>
  <c r="F39" i="1"/>
  <c r="F38" i="1"/>
  <c r="F37" i="1"/>
  <c r="F26" i="1"/>
  <c r="F25" i="1"/>
  <c r="F24" i="1"/>
  <c r="F23" i="1"/>
  <c r="F22" i="1"/>
  <c r="F21" i="1"/>
  <c r="F18" i="1"/>
  <c r="F17" i="1"/>
  <c r="F16" i="1"/>
  <c r="F15" i="1"/>
  <c r="F14" i="1"/>
  <c r="F13" i="1"/>
  <c r="F10" i="1"/>
  <c r="F9" i="1"/>
  <c r="F8" i="1"/>
  <c r="F7" i="1"/>
  <c r="F6" i="1"/>
  <c r="F5" i="1"/>
  <c r="E13" i="1"/>
  <c r="D45" i="1"/>
  <c r="D37" i="1"/>
  <c r="D21" i="1"/>
  <c r="D13" i="1"/>
  <c r="D5" i="1"/>
  <c r="D46" i="1"/>
  <c r="E46" i="1"/>
  <c r="D47" i="1"/>
  <c r="E47" i="1"/>
  <c r="D48" i="1"/>
  <c r="E48" i="1"/>
  <c r="D49" i="1"/>
  <c r="E49" i="1"/>
  <c r="D50" i="1"/>
  <c r="E50" i="1"/>
  <c r="E45" i="1"/>
  <c r="D38" i="1"/>
  <c r="E38" i="1"/>
  <c r="D39" i="1"/>
  <c r="E39" i="1"/>
  <c r="D40" i="1"/>
  <c r="E40" i="1"/>
  <c r="D41" i="1"/>
  <c r="E41" i="1"/>
  <c r="D42" i="1"/>
  <c r="E42" i="1"/>
  <c r="E37" i="1"/>
  <c r="D22" i="1"/>
  <c r="E22" i="1"/>
  <c r="D23" i="1"/>
  <c r="E23" i="1"/>
  <c r="D24" i="1"/>
  <c r="E24" i="1"/>
  <c r="D25" i="1"/>
  <c r="E25" i="1"/>
  <c r="D26" i="1"/>
  <c r="E26" i="1"/>
  <c r="E21" i="1"/>
  <c r="D14" i="1"/>
  <c r="E14" i="1"/>
  <c r="D15" i="1"/>
  <c r="E15" i="1"/>
  <c r="D16" i="1"/>
  <c r="E16" i="1"/>
  <c r="D17" i="1"/>
  <c r="E17" i="1"/>
  <c r="D18" i="1"/>
  <c r="E18" i="1"/>
  <c r="D10" i="1"/>
  <c r="D6" i="1"/>
  <c r="E6" i="1"/>
  <c r="D7" i="1"/>
  <c r="E7" i="1"/>
  <c r="D8" i="1"/>
  <c r="E8" i="1"/>
  <c r="D9" i="1"/>
  <c r="E9" i="1"/>
  <c r="E10" i="1"/>
  <c r="E5" i="1"/>
</calcChain>
</file>

<file path=xl/sharedStrings.xml><?xml version="1.0" encoding="utf-8"?>
<sst xmlns="http://schemas.openxmlformats.org/spreadsheetml/2006/main" count="46" uniqueCount="16">
  <si>
    <t>Régions rurales</t>
  </si>
  <si>
    <t>Moins de 30 000 habitants</t>
  </si>
  <si>
    <t>30 000 à 99 999 habitants</t>
  </si>
  <si>
    <t>100 000 à 499 999 habitants</t>
  </si>
  <si>
    <t>RMR de Québec</t>
  </si>
  <si>
    <t>RMR de Montréal</t>
  </si>
  <si>
    <t>4 personnes</t>
  </si>
  <si>
    <t>1 personne</t>
  </si>
  <si>
    <t>2 personnes</t>
  </si>
  <si>
    <t>3 personnes</t>
  </si>
  <si>
    <t>5 personnes</t>
  </si>
  <si>
    <t>6 personnes</t>
  </si>
  <si>
    <t>$ courants</t>
  </si>
  <si>
    <t>Seuils du faible revenu, MPC, selon le type de collectivité rurale ou urbaine et la taille de l'unité familiale, Québec, 2010-2017</t>
  </si>
  <si>
    <t>Note : les seuils de ce tableau découlent de la « base 2008 ».</t>
  </si>
  <si>
    <r>
      <t xml:space="preserve">Source : Statistique Canada, </t>
    </r>
    <r>
      <rPr>
        <i/>
        <sz val="8"/>
        <rFont val="Arial"/>
        <family val="2"/>
      </rPr>
      <t>Tableau 11-10-0066-01 : Seuils de la Mesure du panier de consommation (MPC) pour la famille de référence selon la région de la Mesure du panier de consommation, la composante et l'année de base</t>
    </r>
    <r>
      <rPr>
        <sz val="8"/>
        <rFont val="Arial"/>
        <family val="2"/>
      </rPr>
      <t>, [En ligne], CANSIM. [https://www150.statcan.gc.ca/t1/tbl1/fr/tv.action?pid=1110006601] (Consulté le 6 novembre 2019). Adapté par l'Institut de la statistique du Québec.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</si>
</sst>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1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2"/>
  <sheetViews>
    <sheetView tabSelected="1" workbookViewId="0">
      <selection sqref="A1:I1"/>
    </sheetView>
  </sheetViews>
  <sheetFormatPr baseColWidth="10" defaultRowHeight="12.75" x14ac:dyDescent="0.2"/>
  <cols>
    <col min="1" max="1" width="20.42578125" customWidth="1"/>
    <col min="2" max="9" width="7.28515625" customWidth="1"/>
  </cols>
  <sheetData>
    <row r="1" spans="1:9" ht="30" customHeight="1" thickBot="1" x14ac:dyDescent="0.25">
      <c r="A1" s="11" t="s">
        <v>13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4"/>
      <c r="B2" s="9">
        <v>2010</v>
      </c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</row>
    <row r="3" spans="1:9" x14ac:dyDescent="0.2">
      <c r="A3" s="3"/>
      <c r="B3" s="10" t="s">
        <v>12</v>
      </c>
      <c r="C3" s="10"/>
      <c r="D3" s="10"/>
      <c r="E3" s="10"/>
      <c r="F3" s="10"/>
      <c r="G3" s="10"/>
      <c r="H3" s="10"/>
      <c r="I3" s="10"/>
    </row>
    <row r="4" spans="1:9" x14ac:dyDescent="0.2">
      <c r="A4" s="6" t="s">
        <v>7</v>
      </c>
      <c r="B4" s="6"/>
      <c r="C4" s="6"/>
    </row>
    <row r="5" spans="1:9" x14ac:dyDescent="0.2">
      <c r="A5" s="1" t="s">
        <v>0</v>
      </c>
      <c r="B5" s="2">
        <f t="shared" ref="B5:C5" si="0">B29/2*SQRT(1)</f>
        <v>15431.5</v>
      </c>
      <c r="C5" s="2">
        <f t="shared" si="0"/>
        <v>16386</v>
      </c>
      <c r="D5" s="2">
        <f t="shared" ref="D5:E10" si="1">D29/2*SQRT(1)</f>
        <v>16888</v>
      </c>
      <c r="E5" s="2">
        <f t="shared" si="1"/>
        <v>17056</v>
      </c>
      <c r="F5" s="2">
        <f t="shared" ref="F5:G10" si="2">F29/2*SQRT(1)</f>
        <v>17001.5</v>
      </c>
      <c r="G5" s="2">
        <f t="shared" si="2"/>
        <v>17274.5</v>
      </c>
      <c r="H5" s="2">
        <f t="shared" ref="H5" si="3">H29/2*SQRT(1)</f>
        <v>17312</v>
      </c>
      <c r="I5" s="2">
        <f t="shared" ref="I5" si="4">I29/2*SQRT(1)</f>
        <v>17393.5</v>
      </c>
    </row>
    <row r="6" spans="1:9" x14ac:dyDescent="0.2">
      <c r="A6" s="1" t="s">
        <v>1</v>
      </c>
      <c r="B6" s="2">
        <f t="shared" ref="B6:C6" si="5">B30/2*SQRT(1)</f>
        <v>15473.5</v>
      </c>
      <c r="C6" s="2">
        <f t="shared" si="5"/>
        <v>16428.5</v>
      </c>
      <c r="D6" s="2">
        <f t="shared" si="1"/>
        <v>16930.5</v>
      </c>
      <c r="E6" s="2">
        <f t="shared" si="1"/>
        <v>17099.5</v>
      </c>
      <c r="F6" s="2">
        <f t="shared" si="2"/>
        <v>17045.5</v>
      </c>
      <c r="G6" s="2">
        <f t="shared" si="2"/>
        <v>17318.5</v>
      </c>
      <c r="H6" s="2">
        <f t="shared" ref="H6" si="6">H30/2*SQRT(1)</f>
        <v>17357</v>
      </c>
      <c r="I6" s="2">
        <f t="shared" ref="I6" si="7">I30/2*SQRT(1)</f>
        <v>17438</v>
      </c>
    </row>
    <row r="7" spans="1:9" x14ac:dyDescent="0.2">
      <c r="A7" s="1" t="s">
        <v>2</v>
      </c>
      <c r="B7" s="2">
        <f t="shared" ref="B7:C7" si="8">B31/2*SQRT(1)</f>
        <v>14635.5</v>
      </c>
      <c r="C7" s="2">
        <f t="shared" si="8"/>
        <v>15440.5</v>
      </c>
      <c r="D7" s="2">
        <f t="shared" si="1"/>
        <v>15761</v>
      </c>
      <c r="E7" s="2">
        <f t="shared" si="1"/>
        <v>15896</v>
      </c>
      <c r="F7" s="2">
        <f t="shared" si="2"/>
        <v>16036.5</v>
      </c>
      <c r="G7" s="2">
        <f t="shared" si="2"/>
        <v>16435.5</v>
      </c>
      <c r="H7" s="2">
        <f t="shared" ref="H7" si="9">H31/2*SQRT(1)</f>
        <v>16485</v>
      </c>
      <c r="I7" s="2">
        <f t="shared" ref="I7" si="10">I31/2*SQRT(1)</f>
        <v>16424.5</v>
      </c>
    </row>
    <row r="8" spans="1:9" x14ac:dyDescent="0.2">
      <c r="A8" s="1" t="s">
        <v>3</v>
      </c>
      <c r="B8" s="2">
        <f t="shared" ref="B8:C8" si="11">B32/2*SQRT(1)</f>
        <v>15021.5</v>
      </c>
      <c r="C8" s="2">
        <f t="shared" si="11"/>
        <v>15845</v>
      </c>
      <c r="D8" s="2">
        <f t="shared" si="1"/>
        <v>16186</v>
      </c>
      <c r="E8" s="2">
        <f t="shared" si="1"/>
        <v>16334</v>
      </c>
      <c r="F8" s="2">
        <f t="shared" si="2"/>
        <v>16494</v>
      </c>
      <c r="G8" s="2">
        <f t="shared" si="2"/>
        <v>16911.5</v>
      </c>
      <c r="H8" s="2">
        <f t="shared" ref="H8" si="12">H32/2*SQRT(1)</f>
        <v>16973.5</v>
      </c>
      <c r="I8" s="2">
        <f t="shared" ref="I8" si="13">I32/2*SQRT(1)</f>
        <v>16931.5</v>
      </c>
    </row>
    <row r="9" spans="1:9" x14ac:dyDescent="0.2">
      <c r="A9" s="1" t="s">
        <v>4</v>
      </c>
      <c r="B9" s="2">
        <f t="shared" ref="B9:C9" si="14">B33/2*SQRT(1)</f>
        <v>15274</v>
      </c>
      <c r="C9" s="2">
        <f t="shared" si="14"/>
        <v>16050.5</v>
      </c>
      <c r="D9" s="2">
        <f t="shared" si="1"/>
        <v>16346</v>
      </c>
      <c r="E9" s="2">
        <f t="shared" si="1"/>
        <v>16595.5</v>
      </c>
      <c r="F9" s="2">
        <f t="shared" si="2"/>
        <v>16806.5</v>
      </c>
      <c r="G9" s="2">
        <f t="shared" si="2"/>
        <v>17210.5</v>
      </c>
      <c r="H9" s="2">
        <f t="shared" ref="H9" si="15">H33/2*SQRT(1)</f>
        <v>17270</v>
      </c>
      <c r="I9" s="2">
        <f t="shared" ref="I9" si="16">I33/2*SQRT(1)</f>
        <v>17291</v>
      </c>
    </row>
    <row r="10" spans="1:9" x14ac:dyDescent="0.2">
      <c r="A10" s="7" t="s">
        <v>5</v>
      </c>
      <c r="B10" s="8">
        <f t="shared" ref="B10:C10" si="17">B34/2*SQRT(1)</f>
        <v>15786.5</v>
      </c>
      <c r="C10" s="8">
        <f t="shared" si="17"/>
        <v>16573</v>
      </c>
      <c r="D10" s="8">
        <f t="shared" si="1"/>
        <v>16887</v>
      </c>
      <c r="E10" s="8">
        <f t="shared" si="1"/>
        <v>17068.5</v>
      </c>
      <c r="F10" s="8">
        <f t="shared" si="2"/>
        <v>17262.5</v>
      </c>
      <c r="G10" s="8">
        <f t="shared" si="2"/>
        <v>17713.5</v>
      </c>
      <c r="H10" s="8">
        <f t="shared" ref="H10" si="18">H34/2*SQRT(1)</f>
        <v>17714</v>
      </c>
      <c r="I10" s="8">
        <f t="shared" ref="I10" si="19">I34/2*SQRT(1)</f>
        <v>17720</v>
      </c>
    </row>
    <row r="11" spans="1:9" x14ac:dyDescent="0.2">
      <c r="A11" s="5"/>
      <c r="B11" s="5"/>
      <c r="C11" s="5"/>
      <c r="D11" s="5"/>
      <c r="E11" s="5"/>
      <c r="F11" s="5"/>
    </row>
    <row r="12" spans="1:9" x14ac:dyDescent="0.2">
      <c r="A12" s="6" t="s">
        <v>8</v>
      </c>
    </row>
    <row r="13" spans="1:9" x14ac:dyDescent="0.2">
      <c r="A13" s="1" t="s">
        <v>0</v>
      </c>
      <c r="B13" s="2">
        <f t="shared" ref="B13:C13" si="20">B29/2*SQRT(2)</f>
        <v>21823.436587760418</v>
      </c>
      <c r="C13" s="2">
        <f t="shared" si="20"/>
        <v>23173.303433045538</v>
      </c>
      <c r="D13" s="2">
        <f t="shared" ref="D13:E18" si="21">D29/2*SQRT(2)</f>
        <v>23883.238641356831</v>
      </c>
      <c r="E13" s="2">
        <f>E29/2*SQRT(2)</f>
        <v>24120.826519835511</v>
      </c>
      <c r="F13" s="2">
        <f>F29/2*SQRT(2)</f>
        <v>24043.751880686177</v>
      </c>
      <c r="G13" s="2">
        <f>G29/2*SQRT(2)</f>
        <v>24429.832183214032</v>
      </c>
      <c r="H13" s="2">
        <f>H29/2*SQRT(2)</f>
        <v>24482.865191803023</v>
      </c>
      <c r="I13" s="2">
        <f>I29/2*SQRT(2)</f>
        <v>24598.123597136429</v>
      </c>
    </row>
    <row r="14" spans="1:9" x14ac:dyDescent="0.2">
      <c r="A14" s="1" t="s">
        <v>1</v>
      </c>
      <c r="B14" s="2">
        <f t="shared" ref="B14:C14" si="22">B30/2*SQRT(2)</f>
        <v>21882.833557380087</v>
      </c>
      <c r="C14" s="2">
        <f t="shared" si="22"/>
        <v>23233.407509446395</v>
      </c>
      <c r="D14" s="2">
        <f t="shared" si="21"/>
        <v>23943.342717757689</v>
      </c>
      <c r="E14" s="2">
        <f t="shared" si="21"/>
        <v>24182.344809798742</v>
      </c>
      <c r="F14" s="2">
        <f t="shared" ref="F14:G18" si="23">F30/2*SQRT(2)</f>
        <v>24105.977277430593</v>
      </c>
      <c r="G14" s="2">
        <f t="shared" si="23"/>
        <v>24492.057579958448</v>
      </c>
      <c r="H14" s="2">
        <f t="shared" ref="H14" si="24">H30/2*SQRT(2)</f>
        <v>24546.504802109812</v>
      </c>
      <c r="I14" s="2">
        <f t="shared" ref="I14" si="25">I30/2*SQRT(2)</f>
        <v>24661.056100662034</v>
      </c>
    </row>
    <row r="15" spans="1:9" x14ac:dyDescent="0.2">
      <c r="A15" s="1" t="s">
        <v>2</v>
      </c>
      <c r="B15" s="2">
        <f t="shared" ref="B15:C15" si="26">B31/2*SQRT(2)</f>
        <v>20697.722592111433</v>
      </c>
      <c r="C15" s="2">
        <f t="shared" si="26"/>
        <v>21836.164509821774</v>
      </c>
      <c r="D15" s="2">
        <f t="shared" si="21"/>
        <v>22289.419956562353</v>
      </c>
      <c r="E15" s="2">
        <f t="shared" si="21"/>
        <v>22480.33878748272</v>
      </c>
      <c r="F15" s="2">
        <f t="shared" si="23"/>
        <v>22679.035792996139</v>
      </c>
      <c r="G15" s="2">
        <f t="shared" si="23"/>
        <v>23243.307004383005</v>
      </c>
      <c r="H15" s="2">
        <f t="shared" ref="H15" si="27">H31/2*SQRT(2)</f>
        <v>23313.310575720472</v>
      </c>
      <c r="I15" s="2">
        <f t="shared" ref="I15" si="28">I31/2*SQRT(2)</f>
        <v>23227.750655196902</v>
      </c>
    </row>
    <row r="16" spans="1:9" x14ac:dyDescent="0.2">
      <c r="A16" s="1" t="s">
        <v>3</v>
      </c>
      <c r="B16" s="2">
        <f t="shared" ref="B16:C16" si="29">B32/2*SQRT(2)</f>
        <v>21243.609027187449</v>
      </c>
      <c r="C16" s="2">
        <f t="shared" si="29"/>
        <v>22408.213895801691</v>
      </c>
      <c r="D16" s="2">
        <f t="shared" si="21"/>
        <v>22890.460720570918</v>
      </c>
      <c r="E16" s="2">
        <f t="shared" si="21"/>
        <v>23099.764327802135</v>
      </c>
      <c r="F16" s="2">
        <f t="shared" si="23"/>
        <v>23326.038497781832</v>
      </c>
      <c r="G16" s="2">
        <f t="shared" si="23"/>
        <v>23916.472660072599</v>
      </c>
      <c r="H16" s="2">
        <f t="shared" ref="H16" si="30">H32/2*SQRT(2)</f>
        <v>24004.153900939731</v>
      </c>
      <c r="I16" s="2">
        <f t="shared" ref="I16" si="31">I32/2*SQRT(2)</f>
        <v>23944.756931320062</v>
      </c>
    </row>
    <row r="17" spans="1:9" x14ac:dyDescent="0.2">
      <c r="A17" s="1" t="s">
        <v>4</v>
      </c>
      <c r="B17" s="2">
        <f t="shared" ref="B17:C17" si="32">B33/2*SQRT(2)</f>
        <v>21600.697951686656</v>
      </c>
      <c r="C17" s="2">
        <f t="shared" si="32"/>
        <v>22698.834782869362</v>
      </c>
      <c r="D17" s="2">
        <f t="shared" si="21"/>
        <v>23116.734890550611</v>
      </c>
      <c r="E17" s="2">
        <f t="shared" si="21"/>
        <v>23469.581174362702</v>
      </c>
      <c r="F17" s="2">
        <f t="shared" si="23"/>
        <v>23767.980236023424</v>
      </c>
      <c r="G17" s="2">
        <f t="shared" si="23"/>
        <v>24339.322515222153</v>
      </c>
      <c r="H17" s="2">
        <f t="shared" ref="H17" si="33">H33/2*SQRT(2)</f>
        <v>24423.468222183354</v>
      </c>
      <c r="I17" s="2">
        <f t="shared" ref="I17" si="34">I33/2*SQRT(2)</f>
        <v>24453.166706993186</v>
      </c>
    </row>
    <row r="18" spans="1:9" x14ac:dyDescent="0.2">
      <c r="A18" s="7" t="s">
        <v>5</v>
      </c>
      <c r="B18" s="2">
        <f t="shared" ref="B18:C18" si="35">B34/2*SQRT(2)</f>
        <v>22325.482402402868</v>
      </c>
      <c r="C18" s="2">
        <f t="shared" si="35"/>
        <v>23437.761369209307</v>
      </c>
      <c r="D18" s="2">
        <f t="shared" si="21"/>
        <v>23881.824427794458</v>
      </c>
      <c r="E18" s="2">
        <f t="shared" si="21"/>
        <v>24138.504189365176</v>
      </c>
      <c r="F18" s="2">
        <f t="shared" si="23"/>
        <v>24412.861620465555</v>
      </c>
      <c r="G18" s="2">
        <f t="shared" si="23"/>
        <v>25050.67193709582</v>
      </c>
      <c r="H18" s="2">
        <f t="shared" ref="H18" si="36">H34/2*SQRT(2)</f>
        <v>25051.379043877008</v>
      </c>
      <c r="I18" s="2">
        <f t="shared" ref="I18" si="37">I34/2*SQRT(2)</f>
        <v>25059.864325251245</v>
      </c>
    </row>
    <row r="19" spans="1:9" x14ac:dyDescent="0.2">
      <c r="A19" s="5"/>
      <c r="B19" s="5"/>
      <c r="C19" s="5"/>
    </row>
    <row r="20" spans="1:9" x14ac:dyDescent="0.2">
      <c r="A20" s="6" t="s">
        <v>9</v>
      </c>
      <c r="B20" s="6"/>
      <c r="C20" s="6"/>
    </row>
    <row r="21" spans="1:9" x14ac:dyDescent="0.2">
      <c r="A21" s="1" t="s">
        <v>0</v>
      </c>
      <c r="B21" s="2">
        <f t="shared" ref="B21:C21" si="38">B29/2*SQRT(3)</f>
        <v>26728.142036999128</v>
      </c>
      <c r="C21" s="2">
        <f t="shared" si="38"/>
        <v>28381.38453282362</v>
      </c>
      <c r="D21" s="2">
        <f t="shared" ref="D21:E26" si="39">D29/2*SQRT(3)</f>
        <v>29250.874038223199</v>
      </c>
      <c r="E21" s="2">
        <f t="shared" si="39"/>
        <v>29541.85857389477</v>
      </c>
      <c r="F21" s="2">
        <f t="shared" ref="F21:G26" si="40">F29/2*SQRT(3)</f>
        <v>29447.461804882267</v>
      </c>
      <c r="G21" s="2">
        <f t="shared" si="40"/>
        <v>29920.31167534857</v>
      </c>
      <c r="H21" s="2">
        <f t="shared" ref="H21" si="41">H29/2*SQRT(3)</f>
        <v>29985.263580632403</v>
      </c>
      <c r="I21" s="2">
        <f t="shared" ref="I21" si="42">I29/2*SQRT(3)</f>
        <v>30126.425721449265</v>
      </c>
    </row>
    <row r="22" spans="1:9" x14ac:dyDescent="0.2">
      <c r="A22" s="1" t="s">
        <v>1</v>
      </c>
      <c r="B22" s="2">
        <f t="shared" ref="B22:C22" si="43">B30/2*SQRT(3)</f>
        <v>26800.88817091702</v>
      </c>
      <c r="C22" s="2">
        <f t="shared" si="43"/>
        <v>28454.996692145298</v>
      </c>
      <c r="D22" s="2">
        <f t="shared" si="39"/>
        <v>29324.486197544877</v>
      </c>
      <c r="E22" s="2">
        <f t="shared" si="39"/>
        <v>29617.202784024015</v>
      </c>
      <c r="F22" s="2">
        <f t="shared" si="40"/>
        <v>29523.672040415295</v>
      </c>
      <c r="G22" s="2">
        <f t="shared" si="40"/>
        <v>29996.521910881598</v>
      </c>
      <c r="H22" s="2">
        <f t="shared" ref="H22" si="44">H30/2*SQRT(3)</f>
        <v>30063.205866973003</v>
      </c>
      <c r="I22" s="2">
        <f t="shared" ref="I22" si="45">I30/2*SQRT(3)</f>
        <v>30203.501982386082</v>
      </c>
    </row>
    <row r="23" spans="1:9" x14ac:dyDescent="0.2">
      <c r="A23" s="1" t="s">
        <v>2</v>
      </c>
      <c r="B23" s="2">
        <f t="shared" ref="B23:C23" si="46">B31/2*SQRT(3)</f>
        <v>25349.429594174304</v>
      </c>
      <c r="C23" s="2">
        <f t="shared" si="46"/>
        <v>26743.730494267249</v>
      </c>
      <c r="D23" s="2">
        <f t="shared" si="39"/>
        <v>27298.852778093074</v>
      </c>
      <c r="E23" s="2">
        <f t="shared" si="39"/>
        <v>27532.67963711487</v>
      </c>
      <c r="F23" s="2">
        <f t="shared" si="40"/>
        <v>27776.0327755783</v>
      </c>
      <c r="G23" s="2">
        <f t="shared" si="40"/>
        <v>28467.121047798282</v>
      </c>
      <c r="H23" s="2">
        <f t="shared" ref="H23" si="47">H31/2*SQRT(3)</f>
        <v>28552.857562772941</v>
      </c>
      <c r="I23" s="2">
        <f t="shared" ref="I23" si="48">I31/2*SQRT(3)</f>
        <v>28448.068488915025</v>
      </c>
    </row>
    <row r="24" spans="1:9" x14ac:dyDescent="0.2">
      <c r="A24" s="1" t="s">
        <v>3</v>
      </c>
      <c r="B24" s="2">
        <f t="shared" ref="B24:C24" si="49">B32/2*SQRT(3)</f>
        <v>26018.001205895889</v>
      </c>
      <c r="C24" s="2">
        <f t="shared" si="49"/>
        <v>27444.345045928858</v>
      </c>
      <c r="D24" s="2">
        <f t="shared" si="39"/>
        <v>28034.974371309847</v>
      </c>
      <c r="E24" s="2">
        <f t="shared" si="39"/>
        <v>28291.31789083004</v>
      </c>
      <c r="F24" s="2">
        <f t="shared" si="40"/>
        <v>28568.446020041061</v>
      </c>
      <c r="G24" s="2">
        <f t="shared" si="40"/>
        <v>29291.577232201067</v>
      </c>
      <c r="H24" s="2">
        <f t="shared" ref="H24" si="50">H32/2*SQRT(3)</f>
        <v>29398.964382270337</v>
      </c>
      <c r="I24" s="2">
        <f t="shared" ref="I24" si="51">I32/2*SQRT(3)</f>
        <v>29326.218248352445</v>
      </c>
    </row>
    <row r="25" spans="1:9" x14ac:dyDescent="0.2">
      <c r="A25" s="1" t="s">
        <v>4</v>
      </c>
      <c r="B25" s="2">
        <f t="shared" ref="B25:C25" si="52">B33/2*SQRT(3)</f>
        <v>26455.344034807029</v>
      </c>
      <c r="C25" s="2">
        <f t="shared" si="52"/>
        <v>27800.281486884265</v>
      </c>
      <c r="D25" s="2">
        <f t="shared" si="39"/>
        <v>28312.102500520865</v>
      </c>
      <c r="E25" s="2">
        <f t="shared" si="39"/>
        <v>28744.2491770093</v>
      </c>
      <c r="F25" s="2">
        <f t="shared" si="40"/>
        <v>29109.711897406334</v>
      </c>
      <c r="G25" s="2">
        <f t="shared" si="40"/>
        <v>29809.460423664161</v>
      </c>
      <c r="H25" s="2">
        <f t="shared" ref="H25" si="53">H33/2*SQRT(3)</f>
        <v>29912.517446714508</v>
      </c>
      <c r="I25" s="2">
        <f t="shared" ref="I25" si="54">I33/2*SQRT(3)</f>
        <v>29948.890513673454</v>
      </c>
    </row>
    <row r="26" spans="1:9" x14ac:dyDescent="0.2">
      <c r="A26" s="7" t="s">
        <v>5</v>
      </c>
      <c r="B26" s="2">
        <f t="shared" ref="B26:C26" si="55">B34/2*SQRT(3)</f>
        <v>27343.020073686079</v>
      </c>
      <c r="C26" s="2">
        <f t="shared" si="55"/>
        <v>28705.278033839</v>
      </c>
      <c r="D26" s="2">
        <f t="shared" si="39"/>
        <v>29249.141987415631</v>
      </c>
      <c r="E26" s="2">
        <f t="shared" si="39"/>
        <v>29563.509208989381</v>
      </c>
      <c r="F26" s="2">
        <f t="shared" si="40"/>
        <v>29899.527065657741</v>
      </c>
      <c r="G26" s="2">
        <f t="shared" si="40"/>
        <v>30680.681979871308</v>
      </c>
      <c r="H26" s="2">
        <f t="shared" ref="H26" si="56">H34/2*SQRT(3)</f>
        <v>30681.54800527509</v>
      </c>
      <c r="I26" s="2">
        <f t="shared" ref="I26" si="57">I34/2*SQRT(3)</f>
        <v>30691.940310120503</v>
      </c>
    </row>
    <row r="27" spans="1:9" x14ac:dyDescent="0.2">
      <c r="A27" s="5"/>
      <c r="B27" s="5"/>
      <c r="C27" s="5"/>
    </row>
    <row r="28" spans="1:9" x14ac:dyDescent="0.2">
      <c r="A28" s="6" t="s">
        <v>6</v>
      </c>
      <c r="B28" s="6"/>
      <c r="C28" s="6"/>
    </row>
    <row r="29" spans="1:9" x14ac:dyDescent="0.2">
      <c r="A29" s="1" t="s">
        <v>0</v>
      </c>
      <c r="B29" s="2">
        <v>30863</v>
      </c>
      <c r="C29" s="2">
        <v>32772</v>
      </c>
      <c r="D29" s="2">
        <v>33776</v>
      </c>
      <c r="E29" s="2">
        <v>34112</v>
      </c>
      <c r="F29" s="2">
        <v>34003</v>
      </c>
      <c r="G29" s="2">
        <v>34549</v>
      </c>
      <c r="H29" s="2">
        <v>34624</v>
      </c>
      <c r="I29" s="2">
        <v>34787</v>
      </c>
    </row>
    <row r="30" spans="1:9" x14ac:dyDescent="0.2">
      <c r="A30" s="1" t="s">
        <v>1</v>
      </c>
      <c r="B30" s="2">
        <v>30947</v>
      </c>
      <c r="C30" s="2">
        <v>32857</v>
      </c>
      <c r="D30" s="2">
        <v>33861</v>
      </c>
      <c r="E30" s="2">
        <v>34199</v>
      </c>
      <c r="F30" s="2">
        <v>34091</v>
      </c>
      <c r="G30" s="2">
        <v>34637</v>
      </c>
      <c r="H30" s="2">
        <v>34714</v>
      </c>
      <c r="I30" s="2">
        <v>34876</v>
      </c>
    </row>
    <row r="31" spans="1:9" x14ac:dyDescent="0.2">
      <c r="A31" s="1" t="s">
        <v>2</v>
      </c>
      <c r="B31" s="2">
        <v>29271</v>
      </c>
      <c r="C31" s="2">
        <v>30881</v>
      </c>
      <c r="D31" s="2">
        <v>31522</v>
      </c>
      <c r="E31" s="2">
        <v>31792</v>
      </c>
      <c r="F31" s="2">
        <v>32073</v>
      </c>
      <c r="G31" s="2">
        <v>32871</v>
      </c>
      <c r="H31" s="2">
        <v>32970</v>
      </c>
      <c r="I31" s="2">
        <v>32849</v>
      </c>
    </row>
    <row r="32" spans="1:9" x14ac:dyDescent="0.2">
      <c r="A32" s="1" t="s">
        <v>3</v>
      </c>
      <c r="B32" s="2">
        <v>30043</v>
      </c>
      <c r="C32" s="2">
        <v>31690</v>
      </c>
      <c r="D32" s="2">
        <v>32372</v>
      </c>
      <c r="E32" s="2">
        <v>32668</v>
      </c>
      <c r="F32" s="2">
        <v>32988</v>
      </c>
      <c r="G32" s="2">
        <v>33823</v>
      </c>
      <c r="H32" s="2">
        <v>33947</v>
      </c>
      <c r="I32" s="2">
        <v>33863</v>
      </c>
    </row>
    <row r="33" spans="1:9" x14ac:dyDescent="0.2">
      <c r="A33" s="1" t="s">
        <v>4</v>
      </c>
      <c r="B33" s="2">
        <v>30548</v>
      </c>
      <c r="C33" s="2">
        <v>32101</v>
      </c>
      <c r="D33" s="2">
        <v>32692</v>
      </c>
      <c r="E33" s="2">
        <v>33191</v>
      </c>
      <c r="F33" s="2">
        <v>33613</v>
      </c>
      <c r="G33" s="2">
        <v>34421</v>
      </c>
      <c r="H33" s="2">
        <v>34540</v>
      </c>
      <c r="I33" s="2">
        <v>34582</v>
      </c>
    </row>
    <row r="34" spans="1:9" x14ac:dyDescent="0.2">
      <c r="A34" s="7" t="s">
        <v>5</v>
      </c>
      <c r="B34" s="2">
        <v>31573</v>
      </c>
      <c r="C34" s="2">
        <v>33146</v>
      </c>
      <c r="D34" s="2">
        <v>33774</v>
      </c>
      <c r="E34" s="2">
        <v>34137</v>
      </c>
      <c r="F34" s="2">
        <v>34525</v>
      </c>
      <c r="G34" s="2">
        <v>35427</v>
      </c>
      <c r="H34" s="2">
        <v>35428</v>
      </c>
      <c r="I34" s="2">
        <v>35440</v>
      </c>
    </row>
    <row r="35" spans="1:9" x14ac:dyDescent="0.2">
      <c r="A35" s="7"/>
      <c r="B35" s="7"/>
      <c r="C35" s="7"/>
      <c r="D35" s="8"/>
      <c r="E35" s="8"/>
    </row>
    <row r="36" spans="1:9" x14ac:dyDescent="0.2">
      <c r="A36" s="6" t="s">
        <v>10</v>
      </c>
      <c r="B36" s="6"/>
      <c r="C36" s="6"/>
      <c r="D36" s="2"/>
      <c r="E36" s="2"/>
    </row>
    <row r="37" spans="1:9" x14ac:dyDescent="0.2">
      <c r="A37" s="1" t="s">
        <v>0</v>
      </c>
      <c r="B37" s="2">
        <f t="shared" ref="B37:C37" si="58">B29/2*SQRT(5)</f>
        <v>34505.882994788008</v>
      </c>
      <c r="C37" s="2">
        <f t="shared" si="58"/>
        <v>36640.209879311558</v>
      </c>
      <c r="D37" s="2">
        <f t="shared" ref="D37:E42" si="59">D29/2*SQRT(5)</f>
        <v>37762.716004016453</v>
      </c>
      <c r="E37" s="2">
        <f t="shared" si="59"/>
        <v>38138.375424236416</v>
      </c>
      <c r="F37" s="2">
        <f t="shared" ref="F37:G42" si="60">F29/2*SQRT(5)</f>
        <v>38016.50971946268</v>
      </c>
      <c r="G37" s="2">
        <f t="shared" si="60"/>
        <v>38626.956277320118</v>
      </c>
      <c r="H37" s="2">
        <f t="shared" ref="H37" si="61">H29/2*SQRT(5)</f>
        <v>38710.808826476365</v>
      </c>
      <c r="I37" s="2">
        <f t="shared" ref="I37" si="62">I29/2*SQRT(5)</f>
        <v>38893.048366642593</v>
      </c>
    </row>
    <row r="38" spans="1:9" x14ac:dyDescent="0.2">
      <c r="A38" s="1" t="s">
        <v>1</v>
      </c>
      <c r="B38" s="2">
        <f t="shared" ref="B38:C38" si="63">B30/2*SQRT(5)</f>
        <v>34599.797849842995</v>
      </c>
      <c r="C38" s="2">
        <f t="shared" si="63"/>
        <v>36735.242768355296</v>
      </c>
      <c r="D38" s="2">
        <f t="shared" si="59"/>
        <v>37857.74889306019</v>
      </c>
      <c r="E38" s="2">
        <f t="shared" si="59"/>
        <v>38235.644381257654</v>
      </c>
      <c r="F38" s="2">
        <f t="shared" si="60"/>
        <v>38114.896710472669</v>
      </c>
      <c r="G38" s="2">
        <f t="shared" si="60"/>
        <v>38725.343268330107</v>
      </c>
      <c r="H38" s="2">
        <f t="shared" ref="H38" si="64">H30/2*SQRT(5)</f>
        <v>38811.431885463855</v>
      </c>
      <c r="I38" s="2">
        <f t="shared" ref="I38" si="65">I30/2*SQRT(5)</f>
        <v>38992.553391641333</v>
      </c>
    </row>
    <row r="39" spans="1:9" x14ac:dyDescent="0.2">
      <c r="A39" s="1" t="s">
        <v>2</v>
      </c>
      <c r="B39" s="2">
        <f t="shared" ref="B39:C39" si="66">B31/2*SQRT(5)</f>
        <v>32725.972884698174</v>
      </c>
      <c r="C39" s="2">
        <f t="shared" si="66"/>
        <v>34526.007606585503</v>
      </c>
      <c r="D39" s="2">
        <f t="shared" si="59"/>
        <v>35242.667393374184</v>
      </c>
      <c r="E39" s="2">
        <f t="shared" si="59"/>
        <v>35544.536570336655</v>
      </c>
      <c r="F39" s="2">
        <f t="shared" si="60"/>
        <v>35858.704121175382</v>
      </c>
      <c r="G39" s="2">
        <f t="shared" si="60"/>
        <v>36750.895244197796</v>
      </c>
      <c r="H39" s="2">
        <f>H31/2*SQRT(5)</f>
        <v>36861.580609084034</v>
      </c>
      <c r="I39" s="2">
        <f>I31/2*SQRT(5)</f>
        <v>36726.298496445299</v>
      </c>
    </row>
    <row r="40" spans="1:9" x14ac:dyDescent="0.2">
      <c r="A40" s="1" t="s">
        <v>3</v>
      </c>
      <c r="B40" s="2">
        <f t="shared" ref="B40:C40" si="67">B32/2*SQRT(5)</f>
        <v>33589.095124013089</v>
      </c>
      <c r="C40" s="2">
        <f t="shared" si="67"/>
        <v>35430.497103484173</v>
      </c>
      <c r="D40" s="2">
        <f t="shared" si="59"/>
        <v>36192.996283811597</v>
      </c>
      <c r="E40" s="2">
        <f t="shared" si="59"/>
        <v>36523.934344481568</v>
      </c>
      <c r="F40" s="2">
        <f t="shared" si="60"/>
        <v>36881.705220881537</v>
      </c>
      <c r="G40" s="2">
        <f t="shared" si="60"/>
        <v>37815.263601487699</v>
      </c>
      <c r="H40" s="2">
        <f t="shared" ref="H40" si="68">H32/2*SQRT(5)</f>
        <v>37953.899816092686</v>
      </c>
      <c r="I40" s="2">
        <f t="shared" ref="I40" si="69">I32/2*SQRT(5)</f>
        <v>37859.984961037691</v>
      </c>
    </row>
    <row r="41" spans="1:9" x14ac:dyDescent="0.2">
      <c r="A41" s="1" t="s">
        <v>4</v>
      </c>
      <c r="B41" s="2">
        <f t="shared" ref="B41:C41" si="70">B33/2*SQRT(5)</f>
        <v>34153.702288331791</v>
      </c>
      <c r="C41" s="2">
        <f t="shared" si="70"/>
        <v>35890.009072860375</v>
      </c>
      <c r="D41" s="2">
        <f t="shared" si="59"/>
        <v>36550.767160211566</v>
      </c>
      <c r="E41" s="2">
        <f t="shared" si="59"/>
        <v>37108.666120597765</v>
      </c>
      <c r="F41" s="2">
        <f t="shared" si="60"/>
        <v>37580.476463850217</v>
      </c>
      <c r="G41" s="2">
        <f t="shared" si="60"/>
        <v>38483.847926760136</v>
      </c>
      <c r="H41" s="2">
        <f t="shared" ref="H41" si="71">H33/2*SQRT(5)</f>
        <v>38616.89397142137</v>
      </c>
      <c r="I41" s="2">
        <f t="shared" ref="I41" si="72">I33/2*SQRT(5)</f>
        <v>38663.851398948864</v>
      </c>
    </row>
    <row r="42" spans="1:9" x14ac:dyDescent="0.2">
      <c r="A42" s="7" t="s">
        <v>5</v>
      </c>
      <c r="B42" s="2">
        <f t="shared" ref="B42:C42" si="73">B34/2*SQRT(5)</f>
        <v>35299.687126800432</v>
      </c>
      <c r="C42" s="2">
        <f t="shared" si="73"/>
        <v>37058.35459110402</v>
      </c>
      <c r="D42" s="2">
        <f t="shared" si="59"/>
        <v>37760.479936038952</v>
      </c>
      <c r="E42" s="2">
        <f t="shared" si="59"/>
        <v>38166.326273955165</v>
      </c>
      <c r="F42" s="2">
        <f t="shared" si="60"/>
        <v>38600.123461590119</v>
      </c>
      <c r="G42" s="2">
        <f t="shared" si="60"/>
        <v>39608.590119442524</v>
      </c>
      <c r="H42" s="2">
        <f t="shared" ref="H42" si="74">H34/2*SQRT(5)</f>
        <v>39609.708153431275</v>
      </c>
      <c r="I42" s="2">
        <f t="shared" ref="I42" si="75">I34/2*SQRT(5)</f>
        <v>39623.124561296274</v>
      </c>
    </row>
    <row r="43" spans="1:9" x14ac:dyDescent="0.2">
      <c r="A43" s="1"/>
      <c r="B43" s="2"/>
      <c r="C43" s="2"/>
      <c r="D43" s="2"/>
      <c r="E43" s="2"/>
      <c r="F43" s="2"/>
    </row>
    <row r="44" spans="1:9" x14ac:dyDescent="0.2">
      <c r="A44" s="6" t="s">
        <v>11</v>
      </c>
      <c r="B44" s="2"/>
      <c r="C44" s="2"/>
      <c r="D44" s="2"/>
      <c r="E44" s="2"/>
      <c r="F44" s="2"/>
    </row>
    <row r="45" spans="1:9" x14ac:dyDescent="0.2">
      <c r="A45" s="1" t="s">
        <v>0</v>
      </c>
      <c r="B45" s="2">
        <f t="shared" ref="B45:C45" si="76">B29/2*SQRT(6)</f>
        <v>37799.300965758608</v>
      </c>
      <c r="C45" s="2">
        <f t="shared" si="76"/>
        <v>40137.338925245152</v>
      </c>
      <c r="D45" s="2">
        <f t="shared" ref="D45:E50" si="77">D29/2*SQRT(6)</f>
        <v>41366.982776122306</v>
      </c>
      <c r="E45" s="2">
        <f t="shared" si="77"/>
        <v>41778.497052909879</v>
      </c>
      <c r="F45" s="2">
        <f t="shared" ref="F45:G50" si="78">F29/2*SQRT(6)</f>
        <v>41644.999861928198</v>
      </c>
      <c r="G45" s="2">
        <f t="shared" si="78"/>
        <v>42313.710561708009</v>
      </c>
      <c r="H45" s="2">
        <f t="shared" ref="H45" si="79">H29/2*SQRT(6)</f>
        <v>42405.566427062375</v>
      </c>
      <c r="I45" s="2">
        <f t="shared" ref="I45" si="80">I29/2*SQRT(6)</f>
        <v>42605.199841099202</v>
      </c>
    </row>
    <row r="46" spans="1:9" x14ac:dyDescent="0.2">
      <c r="A46" s="1" t="s">
        <v>1</v>
      </c>
      <c r="B46" s="2">
        <f t="shared" ref="B46:C46" si="81">B30/2*SQRT(6)</f>
        <v>37902.179534955503</v>
      </c>
      <c r="C46" s="2">
        <f t="shared" si="81"/>
        <v>40241.442239313437</v>
      </c>
      <c r="D46" s="2">
        <f t="shared" si="77"/>
        <v>41471.086090190591</v>
      </c>
      <c r="E46" s="2">
        <f t="shared" si="77"/>
        <v>41885.049856720951</v>
      </c>
      <c r="F46" s="2">
        <f t="shared" si="78"/>
        <v>41752.777410610659</v>
      </c>
      <c r="G46" s="2">
        <f t="shared" si="78"/>
        <v>42421.488110390463</v>
      </c>
      <c r="H46" s="2">
        <f t="shared" ref="H46" si="82">H30/2*SQRT(6)</f>
        <v>42515.793465487615</v>
      </c>
      <c r="I46" s="2">
        <f t="shared" ref="I46" si="83">I30/2*SQRT(6)</f>
        <v>42714.202134653053</v>
      </c>
    </row>
    <row r="47" spans="1:9" x14ac:dyDescent="0.2">
      <c r="A47" s="1" t="s">
        <v>2</v>
      </c>
      <c r="B47" s="2">
        <f t="shared" ref="B47:C47" si="84">B31/2*SQRT(6)</f>
        <v>35849.507130503203</v>
      </c>
      <c r="C47" s="2">
        <f t="shared" si="84"/>
        <v>37821.346373443659</v>
      </c>
      <c r="D47" s="2">
        <f t="shared" si="77"/>
        <v>38606.407836005666</v>
      </c>
      <c r="E47" s="2">
        <f t="shared" si="77"/>
        <v>38937.088951281396</v>
      </c>
      <c r="F47" s="2">
        <f t="shared" si="78"/>
        <v>39281.242260142433</v>
      </c>
      <c r="G47" s="2">
        <f t="shared" si="78"/>
        <v>40258.588667512922</v>
      </c>
      <c r="H47" s="2">
        <f t="shared" ref="H47" si="85">H31/2*SQRT(6)</f>
        <v>40379.838409780685</v>
      </c>
      <c r="I47" s="2">
        <f t="shared" ref="I47" si="86">I31/2*SQRT(6)</f>
        <v>40231.644280342305</v>
      </c>
    </row>
    <row r="48" spans="1:9" x14ac:dyDescent="0.2">
      <c r="A48" s="1" t="s">
        <v>3</v>
      </c>
      <c r="B48" s="2">
        <f t="shared" ref="B48:C48" si="87">B32/2*SQRT(6)</f>
        <v>36795.010171217509</v>
      </c>
      <c r="C48" s="2">
        <f t="shared" si="87"/>
        <v>38812.164974399457</v>
      </c>
      <c r="D48" s="2">
        <f t="shared" si="77"/>
        <v>39647.440976688515</v>
      </c>
      <c r="E48" s="2">
        <f t="shared" si="77"/>
        <v>40009.965458620427</v>
      </c>
      <c r="F48" s="2">
        <f t="shared" si="78"/>
        <v>40401.883817465736</v>
      </c>
      <c r="G48" s="2">
        <f t="shared" si="78"/>
        <v>41424.545785077709</v>
      </c>
      <c r="H48" s="2">
        <f t="shared" ref="H48" si="88">H32/2*SQRT(6)</f>
        <v>41576.414149130273</v>
      </c>
      <c r="I48" s="2">
        <f t="shared" ref="I48" si="89">I32/2*SQRT(6)</f>
        <v>41473.535579933377</v>
      </c>
    </row>
    <row r="49" spans="1:9" x14ac:dyDescent="0.2">
      <c r="A49" s="1" t="s">
        <v>4</v>
      </c>
      <c r="B49" s="2">
        <f t="shared" ref="B49:C49" si="90">B33/2*SQRT(6)</f>
        <v>37413.506331270262</v>
      </c>
      <c r="C49" s="2">
        <f t="shared" si="90"/>
        <v>39315.535116541396</v>
      </c>
      <c r="D49" s="2">
        <f t="shared" si="77"/>
        <v>40039.359335533823</v>
      </c>
      <c r="E49" s="2">
        <f t="shared" si="77"/>
        <v>40650.507026358231</v>
      </c>
      <c r="F49" s="2">
        <f t="shared" si="78"/>
        <v>41167.349362085479</v>
      </c>
      <c r="G49" s="2">
        <f t="shared" si="78"/>
        <v>42156.943218169879</v>
      </c>
      <c r="H49" s="2">
        <f t="shared" ref="H49" si="91">H33/2*SQRT(6)</f>
        <v>42302.68785786548</v>
      </c>
      <c r="I49" s="2">
        <f t="shared" ref="I49" si="92">I33/2*SQRT(6)</f>
        <v>42354.127142463927</v>
      </c>
    </row>
    <row r="50" spans="1:9" ht="13.5" thickBot="1" x14ac:dyDescent="0.25">
      <c r="A50" s="7" t="s">
        <v>5</v>
      </c>
      <c r="B50" s="2">
        <f t="shared" ref="B50:C50" si="93">B34/2*SQRT(6)</f>
        <v>38668.869824446636</v>
      </c>
      <c r="C50" s="2">
        <f t="shared" si="93"/>
        <v>40595.393507145607</v>
      </c>
      <c r="D50" s="2">
        <f t="shared" si="77"/>
        <v>41364.533286379527</v>
      </c>
      <c r="E50" s="2">
        <f t="shared" si="77"/>
        <v>41809.115674694673</v>
      </c>
      <c r="F50" s="2">
        <f t="shared" si="78"/>
        <v>42284.316684794605</v>
      </c>
      <c r="G50" s="2">
        <f t="shared" si="78"/>
        <v>43389.03655878982</v>
      </c>
      <c r="H50" s="2">
        <f t="shared" ref="H50" si="94">H34/2*SQRT(6)</f>
        <v>43390.261303661217</v>
      </c>
      <c r="I50" s="2">
        <f t="shared" ref="I50" si="95">I34/2*SQRT(6)</f>
        <v>43404.958242117915</v>
      </c>
    </row>
    <row r="51" spans="1:9" x14ac:dyDescent="0.2">
      <c r="A51" s="14" t="s">
        <v>14</v>
      </c>
      <c r="B51" s="14"/>
      <c r="C51" s="14"/>
      <c r="D51" s="14"/>
      <c r="E51" s="14"/>
      <c r="F51" s="14"/>
      <c r="G51" s="14"/>
      <c r="H51" s="14"/>
      <c r="I51" s="14"/>
    </row>
    <row r="52" spans="1:9" ht="45" customHeight="1" x14ac:dyDescent="0.2">
      <c r="A52" s="12" t="s">
        <v>15</v>
      </c>
      <c r="B52" s="13"/>
      <c r="C52" s="13"/>
      <c r="D52" s="13"/>
      <c r="E52" s="13"/>
      <c r="F52" s="13"/>
      <c r="G52" s="13"/>
      <c r="H52" s="13"/>
      <c r="I52" s="13"/>
    </row>
  </sheetData>
  <mergeCells count="4">
    <mergeCell ref="B3:I3"/>
    <mergeCell ref="A1:I1"/>
    <mergeCell ref="A52:I52"/>
    <mergeCell ref="A51:I51"/>
  </mergeCells>
  <phoneticPr fontId="1" type="noConversion"/>
  <pageMargins left="0.78740157499999996" right="0.78740157499999996" top="0.984251969" bottom="0.984251969" header="0.4921259845" footer="0.4921259845"/>
  <pageSetup orientation="portrait" verticalDpi="5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>ISQ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Stat1077</dc:creator>
  <cp:lastModifiedBy>Stat1077</cp:lastModifiedBy>
  <dcterms:created xsi:type="dcterms:W3CDTF">2011-02-15T21:20:37Z</dcterms:created>
  <dcterms:modified xsi:type="dcterms:W3CDTF">2019-11-06T20:21:51Z</dcterms:modified>
</cp:coreProperties>
</file>