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OJET2\EDT\DONE\HTML\"/>
    </mc:Choice>
  </mc:AlternateContent>
  <bookViews>
    <workbookView xWindow="0" yWindow="0" windowWidth="19320" windowHeight="12120"/>
  </bookViews>
  <sheets>
    <sheet name="Effectif" sheetId="1" r:id="rId1"/>
  </sheets>
  <definedNames>
    <definedName name="_xlnm._FilterDatabase" localSheetId="0" hidden="1">Effectif!#REF!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2" i="1"/>
  <c r="C51" i="1"/>
  <c r="B53" i="1"/>
  <c r="C53" i="1" s="1"/>
  <c r="B50" i="1"/>
  <c r="C50" i="1" s="1"/>
  <c r="B36" i="1" l="1"/>
  <c r="C36" i="1" s="1"/>
  <c r="B32" i="1"/>
  <c r="C32" i="1" s="1"/>
  <c r="C30" i="1" l="1"/>
  <c r="C31" i="1"/>
  <c r="C33" i="1"/>
  <c r="C34" i="1"/>
  <c r="C35" i="1"/>
  <c r="C37" i="1"/>
  <c r="C38" i="1"/>
  <c r="C39" i="1"/>
  <c r="C40" i="1"/>
  <c r="C41" i="1"/>
  <c r="C44" i="1"/>
  <c r="C45" i="1"/>
  <c r="C46" i="1"/>
  <c r="C47" i="1"/>
  <c r="C48" i="1"/>
  <c r="C49" i="1"/>
  <c r="C56" i="1"/>
  <c r="C57" i="1"/>
  <c r="C58" i="1"/>
  <c r="C59" i="1"/>
  <c r="C60" i="1"/>
  <c r="C61" i="1"/>
  <c r="C64" i="1"/>
  <c r="C65" i="1"/>
  <c r="C66" i="1"/>
  <c r="C67" i="1"/>
  <c r="C68" i="1"/>
  <c r="C69" i="1"/>
  <c r="C73" i="1"/>
  <c r="C74" i="1"/>
  <c r="C75" i="1"/>
  <c r="C76" i="1"/>
  <c r="C77" i="1"/>
  <c r="C78" i="1"/>
  <c r="C79" i="1"/>
  <c r="C80" i="1"/>
  <c r="C81" i="1"/>
  <c r="C85" i="1"/>
  <c r="C86" i="1"/>
  <c r="C87" i="1"/>
  <c r="C88" i="1"/>
  <c r="C89" i="1"/>
  <c r="C90" i="1"/>
  <c r="C93" i="1"/>
  <c r="C94" i="1"/>
  <c r="C95" i="1"/>
  <c r="C96" i="1"/>
  <c r="C97" i="1"/>
  <c r="C98" i="1"/>
  <c r="C99" i="1"/>
  <c r="C100" i="1"/>
  <c r="C101" i="1"/>
  <c r="C27" i="1"/>
  <c r="C26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8" i="1"/>
  <c r="C7" i="1"/>
  <c r="C4" i="1"/>
  <c r="C70" i="1"/>
  <c r="C82" i="1"/>
</calcChain>
</file>

<file path=xl/sharedStrings.xml><?xml version="1.0" encoding="utf-8"?>
<sst xmlns="http://schemas.openxmlformats.org/spreadsheetml/2006/main" count="95" uniqueCount="53">
  <si>
    <t>65 ans et plus</t>
  </si>
  <si>
    <t>k</t>
  </si>
  <si>
    <t>Selon le sexe</t>
  </si>
  <si>
    <t>Hommes</t>
  </si>
  <si>
    <t>Femmes</t>
  </si>
  <si>
    <t>Selon l'âge</t>
  </si>
  <si>
    <t>15-24 ans</t>
  </si>
  <si>
    <t>25-34 ans</t>
  </si>
  <si>
    <t>35-44 ans</t>
  </si>
  <si>
    <t>45-54 ans</t>
  </si>
  <si>
    <t>55-64 ans</t>
  </si>
  <si>
    <t>Selon l'âge et le sexe</t>
  </si>
  <si>
    <t>25-64 ans</t>
  </si>
  <si>
    <t>Selon la situation domestique</t>
  </si>
  <si>
    <t>Personnes seules</t>
  </si>
  <si>
    <t>Enfants vivant avec au moins un parent</t>
  </si>
  <si>
    <t>Selon la situation domestique et le sexe</t>
  </si>
  <si>
    <t>En emploi</t>
  </si>
  <si>
    <t>En recherche d'emploi</t>
  </si>
  <si>
    <t>Aux études</t>
  </si>
  <si>
    <t>Au foyer</t>
  </si>
  <si>
    <t>À la retraite</t>
  </si>
  <si>
    <t>En emploi, en recherche d'emploi ou aux études</t>
  </si>
  <si>
    <t>Au foyer ou à la retraite</t>
  </si>
  <si>
    <t>Moins de 20 000 $</t>
  </si>
  <si>
    <t>20 000 $ à 39 999 $</t>
  </si>
  <si>
    <t>40 000 $ à 59 999 $</t>
  </si>
  <si>
    <t>60 000 $ à 79 999 $</t>
  </si>
  <si>
    <t>80 000 $ à 99 999 $</t>
  </si>
  <si>
    <t>100 000 $ et plus</t>
  </si>
  <si>
    <t>20 000 $ à 79 999 $</t>
  </si>
  <si>
    <t>80 000 $ et plus</t>
  </si>
  <si>
    <t>%</t>
  </si>
  <si>
    <t>Ne sait pas / refus / non déclaré</t>
  </si>
  <si>
    <t xml:space="preserve">2. Comprend le bénévolat, les congés parentaux et les congés de maladie de longue durée. </t>
  </si>
  <si>
    <r>
      <t>Effectif des populations, selon certaines caractéristiques des individus, 2015</t>
    </r>
    <r>
      <rPr>
        <b/>
        <vertAlign val="superscript"/>
        <sz val="11"/>
        <color theme="1"/>
        <rFont val="Century Gothic"/>
        <family val="2"/>
      </rPr>
      <t>1</t>
    </r>
  </si>
  <si>
    <t>1. Parmi l'ensemble de la population de 15 ans et plus, à l'exception des individus résidant à temps plein dans une institution.</t>
  </si>
  <si>
    <r>
      <t>Autre</t>
    </r>
    <r>
      <rPr>
        <vertAlign val="superscript"/>
        <sz val="11"/>
        <color theme="1"/>
        <rFont val="Century Gothic"/>
        <family val="2"/>
      </rPr>
      <t>2</t>
    </r>
  </si>
  <si>
    <t>Moins de 5 ans</t>
  </si>
  <si>
    <t>5 à 14 ans</t>
  </si>
  <si>
    <t>15 ans et plus</t>
  </si>
  <si>
    <t>Ensemble de la population</t>
  </si>
  <si>
    <t>Selon le revenu individuel total</t>
  </si>
  <si>
    <t>Selon le revenu individuel total et le sexe</t>
  </si>
  <si>
    <t>Selon l'activité principale des sept derniers jours et le sexe</t>
  </si>
  <si>
    <t>Parents seuls dont l'enfant le plus jeune est âgé de …</t>
  </si>
  <si>
    <t>Selon l'activité principale des sept derniers jours</t>
  </si>
  <si>
    <t>Conjoints sans enfants</t>
  </si>
  <si>
    <t>Personnes dans d'autres situations</t>
  </si>
  <si>
    <t>Parents en couple dont l'enfant le plus jeune est âgé de …</t>
  </si>
  <si>
    <t>Parents (en couple ou seuls) dont l'enfant le plus jeune est âgé de moins de 5 ans</t>
  </si>
  <si>
    <t>Parents (en couple ou seuls) dont l'enfant le plus jeune est âgé de 5 ans et plus</t>
  </si>
  <si>
    <r>
      <t xml:space="preserve">Source : Statistique Canada, </t>
    </r>
    <r>
      <rPr>
        <i/>
        <sz val="11"/>
        <color theme="1"/>
        <rFont val="Century Gothic"/>
        <family val="2"/>
      </rPr>
      <t>Enquête sociale générale</t>
    </r>
    <r>
      <rPr>
        <sz val="11"/>
        <color theme="1"/>
        <rFont val="Century Gothic"/>
        <family val="2"/>
      </rPr>
      <t xml:space="preserve"> de 2015, fichier de microdonnées à grande diffusion. Adapté par l'Institut de la statistique du Québec.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</si>
</sst>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b/>
      <vertAlign val="superscript"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3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4" xfId="0" applyFont="1" applyBorder="1" applyAlignment="1">
      <alignment horizontal="right"/>
    </xf>
    <xf numFmtId="3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/>
    <xf numFmtId="164" fontId="2" fillId="0" borderId="0" xfId="0" applyNumberFormat="1" applyFont="1" applyBorder="1"/>
    <xf numFmtId="0" fontId="2" fillId="0" borderId="0" xfId="0" applyFont="1" applyAlignment="1">
      <alignment horizontal="left" indent="3"/>
    </xf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05"/>
  <sheetViews>
    <sheetView tabSelected="1" zoomScaleNormal="100" workbookViewId="0">
      <selection sqref="A1:C1"/>
    </sheetView>
  </sheetViews>
  <sheetFormatPr baseColWidth="10" defaultRowHeight="16.5" x14ac:dyDescent="0.3"/>
  <cols>
    <col min="1" max="1" width="68.5703125" style="1" customWidth="1"/>
    <col min="2" max="2" width="20" style="10" customWidth="1"/>
    <col min="3" max="3" width="20" style="1" customWidth="1"/>
    <col min="4" max="16384" width="11.42578125" style="1"/>
  </cols>
  <sheetData>
    <row r="1" spans="1:3" ht="18" customHeight="1" thickBot="1" x14ac:dyDescent="0.35">
      <c r="A1" s="27" t="s">
        <v>35</v>
      </c>
      <c r="B1" s="27"/>
      <c r="C1" s="27"/>
    </row>
    <row r="2" spans="1:3" x14ac:dyDescent="0.3">
      <c r="A2" s="2"/>
      <c r="B2" s="26">
        <v>2015</v>
      </c>
      <c r="C2" s="26"/>
    </row>
    <row r="3" spans="1:3" ht="15" customHeight="1" x14ac:dyDescent="0.3">
      <c r="A3" s="3"/>
      <c r="B3" s="17" t="s">
        <v>1</v>
      </c>
      <c r="C3" s="19" t="s">
        <v>32</v>
      </c>
    </row>
    <row r="4" spans="1:3" ht="15" customHeight="1" x14ac:dyDescent="0.3">
      <c r="A4" s="4" t="s">
        <v>41</v>
      </c>
      <c r="B4" s="20">
        <v>6911.2190381999999</v>
      </c>
      <c r="C4" s="1">
        <f>B4/B$4*100</f>
        <v>100</v>
      </c>
    </row>
    <row r="5" spans="1:3" ht="15" customHeight="1" x14ac:dyDescent="0.3">
      <c r="A5" s="5"/>
      <c r="B5" s="20"/>
    </row>
    <row r="6" spans="1:3" ht="15" customHeight="1" x14ac:dyDescent="0.3">
      <c r="A6" s="6" t="s">
        <v>2</v>
      </c>
      <c r="B6" s="20"/>
    </row>
    <row r="7" spans="1:3" ht="15" customHeight="1" x14ac:dyDescent="0.3">
      <c r="A7" s="7" t="s">
        <v>3</v>
      </c>
      <c r="B7" s="20">
        <v>3424.1633218000002</v>
      </c>
      <c r="C7" s="18">
        <f>B7/B$4*100</f>
        <v>49.544997819831941</v>
      </c>
    </row>
    <row r="8" spans="1:3" ht="15" customHeight="1" x14ac:dyDescent="0.3">
      <c r="A8" s="7" t="s">
        <v>4</v>
      </c>
      <c r="B8" s="20">
        <v>3487.0557163999997</v>
      </c>
      <c r="C8" s="18">
        <f>B8/B$4*100</f>
        <v>50.455002180168051</v>
      </c>
    </row>
    <row r="9" spans="1:3" ht="15" customHeight="1" x14ac:dyDescent="0.3">
      <c r="A9" s="7"/>
      <c r="B9" s="20"/>
      <c r="C9" s="18"/>
    </row>
    <row r="10" spans="1:3" ht="15" customHeight="1" x14ac:dyDescent="0.3">
      <c r="A10" s="6" t="s">
        <v>5</v>
      </c>
      <c r="B10" s="20"/>
      <c r="C10" s="18"/>
    </row>
    <row r="11" spans="1:3" ht="15" customHeight="1" x14ac:dyDescent="0.3">
      <c r="A11" s="11" t="s">
        <v>6</v>
      </c>
      <c r="B11" s="20">
        <v>965.93012480000004</v>
      </c>
      <c r="C11" s="18">
        <f t="shared" ref="C11:C16" si="0">B11/B$4*100</f>
        <v>13.976262645722379</v>
      </c>
    </row>
    <row r="12" spans="1:3" ht="15" customHeight="1" x14ac:dyDescent="0.3">
      <c r="A12" s="11" t="s">
        <v>7</v>
      </c>
      <c r="B12" s="20">
        <v>1091.3307229</v>
      </c>
      <c r="C12" s="18">
        <f t="shared" si="0"/>
        <v>15.790712417996708</v>
      </c>
    </row>
    <row r="13" spans="1:3" ht="15" customHeight="1" x14ac:dyDescent="0.3">
      <c r="A13" s="11" t="s">
        <v>8</v>
      </c>
      <c r="B13" s="20">
        <v>1101.4350850000001</v>
      </c>
      <c r="C13" s="18">
        <f t="shared" si="0"/>
        <v>15.936914731136412</v>
      </c>
    </row>
    <row r="14" spans="1:3" ht="15" customHeight="1" x14ac:dyDescent="0.3">
      <c r="A14" s="11" t="s">
        <v>9</v>
      </c>
      <c r="B14" s="20">
        <v>1170.3951614</v>
      </c>
      <c r="C14" s="18">
        <f t="shared" si="0"/>
        <v>16.934713759337381</v>
      </c>
    </row>
    <row r="15" spans="1:3" ht="15" customHeight="1" x14ac:dyDescent="0.3">
      <c r="A15" s="11" t="s">
        <v>10</v>
      </c>
      <c r="B15" s="20">
        <v>1175.1961199</v>
      </c>
      <c r="C15" s="18">
        <f t="shared" si="0"/>
        <v>17.004179919698728</v>
      </c>
    </row>
    <row r="16" spans="1:3" ht="15" customHeight="1" x14ac:dyDescent="0.3">
      <c r="A16" s="11" t="s">
        <v>0</v>
      </c>
      <c r="B16" s="20">
        <v>1406.9318241999999</v>
      </c>
      <c r="C16" s="18">
        <f t="shared" si="0"/>
        <v>20.357216526108392</v>
      </c>
    </row>
    <row r="17" spans="1:3" ht="15" customHeight="1" x14ac:dyDescent="0.3">
      <c r="A17" s="7"/>
      <c r="B17" s="20"/>
      <c r="C17" s="18"/>
    </row>
    <row r="18" spans="1:3" ht="15" customHeight="1" x14ac:dyDescent="0.3">
      <c r="A18" s="8" t="s">
        <v>11</v>
      </c>
      <c r="B18" s="20"/>
      <c r="C18" s="18"/>
    </row>
    <row r="19" spans="1:3" ht="15" customHeight="1" x14ac:dyDescent="0.3">
      <c r="A19" s="11" t="s">
        <v>6</v>
      </c>
      <c r="B19" s="20">
        <v>965.93012480000004</v>
      </c>
      <c r="C19" s="18">
        <f t="shared" ref="C19:C27" si="1">B19/B$4*100</f>
        <v>13.976262645722379</v>
      </c>
    </row>
    <row r="20" spans="1:3" ht="15" customHeight="1" x14ac:dyDescent="0.3">
      <c r="A20" s="24" t="s">
        <v>3</v>
      </c>
      <c r="B20" s="20">
        <v>488.53280310000002</v>
      </c>
      <c r="C20" s="18">
        <f t="shared" si="1"/>
        <v>7.068692229254486</v>
      </c>
    </row>
    <row r="21" spans="1:3" ht="15" customHeight="1" x14ac:dyDescent="0.3">
      <c r="A21" s="24" t="s">
        <v>4</v>
      </c>
      <c r="B21" s="20">
        <v>477.39732169999996</v>
      </c>
      <c r="C21" s="18">
        <f t="shared" si="1"/>
        <v>6.9075704164678928</v>
      </c>
    </row>
    <row r="22" spans="1:3" ht="15" customHeight="1" x14ac:dyDescent="0.3">
      <c r="A22" s="11" t="s">
        <v>12</v>
      </c>
      <c r="B22" s="20">
        <v>4538.3570892000007</v>
      </c>
      <c r="C22" s="18">
        <f t="shared" si="1"/>
        <v>65.66652082816924</v>
      </c>
    </row>
    <row r="23" spans="1:3" ht="15" customHeight="1" x14ac:dyDescent="0.3">
      <c r="A23" s="24" t="s">
        <v>3</v>
      </c>
      <c r="B23" s="20">
        <v>2293.5418690000001</v>
      </c>
      <c r="C23" s="18">
        <f t="shared" si="1"/>
        <v>33.185778895489101</v>
      </c>
    </row>
    <row r="24" spans="1:3" ht="15" customHeight="1" x14ac:dyDescent="0.3">
      <c r="A24" s="24" t="s">
        <v>4</v>
      </c>
      <c r="B24" s="20">
        <v>2244.8152201999997</v>
      </c>
      <c r="C24" s="18">
        <f t="shared" si="1"/>
        <v>32.480741932680132</v>
      </c>
    </row>
    <row r="25" spans="1:3" ht="15" customHeight="1" x14ac:dyDescent="0.3">
      <c r="A25" s="11" t="s">
        <v>0</v>
      </c>
      <c r="B25" s="20">
        <v>1406.9318241999999</v>
      </c>
      <c r="C25" s="18">
        <f t="shared" si="1"/>
        <v>20.357216526108392</v>
      </c>
    </row>
    <row r="26" spans="1:3" ht="15" customHeight="1" x14ac:dyDescent="0.3">
      <c r="A26" s="24" t="s">
        <v>3</v>
      </c>
      <c r="B26" s="20">
        <v>642.08864969999991</v>
      </c>
      <c r="C26" s="18">
        <f t="shared" si="1"/>
        <v>9.29052669508836</v>
      </c>
    </row>
    <row r="27" spans="1:3" ht="15" customHeight="1" x14ac:dyDescent="0.3">
      <c r="A27" s="24" t="s">
        <v>4</v>
      </c>
      <c r="B27" s="20">
        <v>764.84317449999992</v>
      </c>
      <c r="C27" s="18">
        <f t="shared" si="1"/>
        <v>11.066689831020032</v>
      </c>
    </row>
    <row r="28" spans="1:3" ht="15" customHeight="1" x14ac:dyDescent="0.3">
      <c r="A28" s="7"/>
      <c r="B28" s="20"/>
      <c r="C28" s="18"/>
    </row>
    <row r="29" spans="1:3" ht="15" customHeight="1" x14ac:dyDescent="0.3">
      <c r="A29" s="8" t="s">
        <v>13</v>
      </c>
      <c r="B29" s="20"/>
      <c r="C29" s="18"/>
    </row>
    <row r="30" spans="1:3" ht="15" customHeight="1" x14ac:dyDescent="0.3">
      <c r="A30" s="11" t="s">
        <v>14</v>
      </c>
      <c r="B30" s="20">
        <v>1204.9404440999999</v>
      </c>
      <c r="C30" s="18">
        <f t="shared" ref="C30:C96" si="2">B30/B$4*100</f>
        <v>17.434557310946143</v>
      </c>
    </row>
    <row r="31" spans="1:3" ht="15" customHeight="1" x14ac:dyDescent="0.3">
      <c r="A31" s="11" t="s">
        <v>47</v>
      </c>
      <c r="B31" s="20">
        <v>2022.0772121999998</v>
      </c>
      <c r="C31" s="18">
        <f t="shared" si="2"/>
        <v>29.257895040274139</v>
      </c>
    </row>
    <row r="32" spans="1:3" ht="15" customHeight="1" x14ac:dyDescent="0.3">
      <c r="A32" s="11" t="s">
        <v>49</v>
      </c>
      <c r="B32" s="20">
        <f>SUM(B33:B35)</f>
        <v>1911.9959769000002</v>
      </c>
      <c r="C32" s="18">
        <f t="shared" si="2"/>
        <v>27.665104612253355</v>
      </c>
    </row>
    <row r="33" spans="1:19" ht="15" customHeight="1" x14ac:dyDescent="0.3">
      <c r="A33" s="24" t="s">
        <v>38</v>
      </c>
      <c r="B33" s="20">
        <v>585.31989920000001</v>
      </c>
      <c r="C33" s="18">
        <f t="shared" si="2"/>
        <v>8.4691267338626304</v>
      </c>
    </row>
    <row r="34" spans="1:19" ht="15" customHeight="1" x14ac:dyDescent="0.3">
      <c r="A34" s="24" t="s">
        <v>39</v>
      </c>
      <c r="B34" s="20">
        <v>633.55588020000005</v>
      </c>
      <c r="C34" s="18">
        <f t="shared" si="2"/>
        <v>9.1670641126866563</v>
      </c>
    </row>
    <row r="35" spans="1:19" ht="15" customHeight="1" x14ac:dyDescent="0.3">
      <c r="A35" s="24" t="s">
        <v>40</v>
      </c>
      <c r="B35" s="20">
        <v>693.12019750000002</v>
      </c>
      <c r="C35" s="18">
        <f t="shared" si="2"/>
        <v>10.028913765704067</v>
      </c>
    </row>
    <row r="36" spans="1:19" ht="15" customHeight="1" x14ac:dyDescent="0.3">
      <c r="A36" s="11" t="s">
        <v>45</v>
      </c>
      <c r="B36" s="20">
        <f>SUM(B37:B39)</f>
        <v>375.27918140000003</v>
      </c>
      <c r="C36" s="18">
        <f>B36/B$4*100</f>
        <v>5.429999820954019</v>
      </c>
    </row>
    <row r="37" spans="1:19" ht="15" customHeight="1" x14ac:dyDescent="0.3">
      <c r="A37" s="24" t="s">
        <v>38</v>
      </c>
      <c r="B37" s="20">
        <v>46.6664034</v>
      </c>
      <c r="C37" s="18">
        <f>B37/B$4*100</f>
        <v>0.67522680357927256</v>
      </c>
    </row>
    <row r="38" spans="1:19" ht="15" customHeight="1" x14ac:dyDescent="0.3">
      <c r="A38" s="24" t="s">
        <v>39</v>
      </c>
      <c r="B38" s="20">
        <v>130.0659071</v>
      </c>
      <c r="C38" s="18">
        <f t="shared" si="2"/>
        <v>1.8819531891710257</v>
      </c>
    </row>
    <row r="39" spans="1:19" ht="15" customHeight="1" x14ac:dyDescent="0.3">
      <c r="A39" s="24" t="s">
        <v>40</v>
      </c>
      <c r="B39" s="20">
        <v>198.54687090000002</v>
      </c>
      <c r="C39" s="18">
        <f t="shared" si="2"/>
        <v>2.8728198282037201</v>
      </c>
    </row>
    <row r="40" spans="1:19" ht="15" customHeight="1" x14ac:dyDescent="0.3">
      <c r="A40" s="11" t="s">
        <v>15</v>
      </c>
      <c r="B40" s="20">
        <v>995.68724699999996</v>
      </c>
      <c r="C40" s="18">
        <f t="shared" si="2"/>
        <v>14.406825214142291</v>
      </c>
    </row>
    <row r="41" spans="1:19" ht="15" customHeight="1" x14ac:dyDescent="0.3">
      <c r="A41" s="11" t="s">
        <v>48</v>
      </c>
      <c r="B41" s="20">
        <v>401.2389766</v>
      </c>
      <c r="C41" s="18">
        <f t="shared" si="2"/>
        <v>5.8056180014300507</v>
      </c>
    </row>
    <row r="42" spans="1:19" ht="15" customHeight="1" x14ac:dyDescent="0.3">
      <c r="A42" s="11"/>
      <c r="B42" s="20"/>
      <c r="C42" s="18"/>
    </row>
    <row r="43" spans="1:19" ht="15" customHeight="1" x14ac:dyDescent="0.3">
      <c r="A43" s="12" t="s">
        <v>16</v>
      </c>
      <c r="B43" s="20"/>
      <c r="C43" s="18"/>
    </row>
    <row r="44" spans="1:19" s="2" customFormat="1" ht="15" customHeight="1" x14ac:dyDescent="0.3">
      <c r="A44" s="14" t="s">
        <v>14</v>
      </c>
      <c r="B44" s="20">
        <v>1204.9404440999999</v>
      </c>
      <c r="C44" s="18">
        <f t="shared" si="2"/>
        <v>17.434557310946143</v>
      </c>
      <c r="F44" s="13"/>
      <c r="G44" s="13"/>
      <c r="I44" s="13"/>
      <c r="J44" s="13"/>
      <c r="K44" s="13"/>
      <c r="M44" s="13"/>
      <c r="N44" s="13"/>
      <c r="O44" s="13"/>
      <c r="Q44" s="13"/>
      <c r="R44" s="13"/>
      <c r="S44" s="13"/>
    </row>
    <row r="45" spans="1:19" s="2" customFormat="1" ht="15" customHeight="1" x14ac:dyDescent="0.3">
      <c r="A45" s="24" t="s">
        <v>3</v>
      </c>
      <c r="B45" s="20">
        <v>551.04683050000006</v>
      </c>
      <c r="C45" s="18">
        <f t="shared" si="2"/>
        <v>7.9732219085262566</v>
      </c>
      <c r="F45" s="13"/>
      <c r="G45" s="13"/>
      <c r="I45" s="13"/>
      <c r="J45" s="13"/>
      <c r="K45" s="13"/>
      <c r="M45" s="13"/>
      <c r="N45" s="13"/>
      <c r="O45" s="13"/>
      <c r="Q45" s="13"/>
      <c r="R45" s="13"/>
      <c r="S45" s="13"/>
    </row>
    <row r="46" spans="1:19" s="2" customFormat="1" ht="15" customHeight="1" x14ac:dyDescent="0.3">
      <c r="A46" s="24" t="s">
        <v>4</v>
      </c>
      <c r="B46" s="20">
        <v>653.89361360000009</v>
      </c>
      <c r="C46" s="18">
        <f t="shared" si="2"/>
        <v>9.4613354024198912</v>
      </c>
      <c r="F46" s="13"/>
      <c r="G46" s="13"/>
      <c r="I46" s="13"/>
      <c r="J46" s="13"/>
      <c r="K46" s="13"/>
      <c r="M46" s="13"/>
      <c r="N46" s="13"/>
      <c r="O46" s="13"/>
      <c r="Q46" s="13"/>
      <c r="R46" s="13"/>
      <c r="S46" s="13"/>
    </row>
    <row r="47" spans="1:19" s="2" customFormat="1" ht="15" customHeight="1" x14ac:dyDescent="0.3">
      <c r="A47" s="14" t="s">
        <v>47</v>
      </c>
      <c r="B47" s="20">
        <v>2022.0772121999998</v>
      </c>
      <c r="C47" s="18">
        <f t="shared" si="2"/>
        <v>29.257895040274139</v>
      </c>
    </row>
    <row r="48" spans="1:19" s="2" customFormat="1" ht="15" customHeight="1" x14ac:dyDescent="0.3">
      <c r="A48" s="24" t="s">
        <v>3</v>
      </c>
      <c r="B48" s="20">
        <v>1034.2046353000001</v>
      </c>
      <c r="C48" s="18">
        <f t="shared" si="2"/>
        <v>14.964142065006156</v>
      </c>
    </row>
    <row r="49" spans="1:5" s="2" customFormat="1" ht="15" customHeight="1" x14ac:dyDescent="0.3">
      <c r="A49" s="24" t="s">
        <v>4</v>
      </c>
      <c r="B49" s="20">
        <v>987.87257690000001</v>
      </c>
      <c r="C49" s="18">
        <f t="shared" si="2"/>
        <v>14.293752975267987</v>
      </c>
    </row>
    <row r="50" spans="1:5" s="2" customFormat="1" ht="30" customHeight="1" x14ac:dyDescent="0.3">
      <c r="A50" s="14" t="s">
        <v>50</v>
      </c>
      <c r="B50" s="20">
        <f>B51+B52</f>
        <v>631.98630260000004</v>
      </c>
      <c r="C50" s="18">
        <f t="shared" si="2"/>
        <v>9.1443535374419049</v>
      </c>
      <c r="E50" s="25"/>
    </row>
    <row r="51" spans="1:5" s="2" customFormat="1" ht="15" customHeight="1" x14ac:dyDescent="0.3">
      <c r="A51" s="24" t="s">
        <v>3</v>
      </c>
      <c r="B51" s="20">
        <v>282.65622769999999</v>
      </c>
      <c r="C51" s="18">
        <f t="shared" si="2"/>
        <v>4.0898172397328141</v>
      </c>
    </row>
    <row r="52" spans="1:5" s="2" customFormat="1" ht="15" customHeight="1" x14ac:dyDescent="0.3">
      <c r="A52" s="24" t="s">
        <v>4</v>
      </c>
      <c r="B52" s="20">
        <v>349.3300749</v>
      </c>
      <c r="C52" s="18">
        <f t="shared" si="2"/>
        <v>5.0545362977090891</v>
      </c>
    </row>
    <row r="53" spans="1:5" s="2" customFormat="1" ht="30" customHeight="1" x14ac:dyDescent="0.3">
      <c r="A53" s="14" t="s">
        <v>51</v>
      </c>
      <c r="B53" s="20">
        <f>B54+B55</f>
        <v>1655.2888557000001</v>
      </c>
      <c r="C53" s="18">
        <f t="shared" si="2"/>
        <v>23.95075089576547</v>
      </c>
    </row>
    <row r="54" spans="1:5" s="2" customFormat="1" ht="15" customHeight="1" x14ac:dyDescent="0.3">
      <c r="A54" s="24" t="s">
        <v>3</v>
      </c>
      <c r="B54" s="20">
        <v>781.15722940000001</v>
      </c>
      <c r="C54" s="18">
        <f t="shared" si="2"/>
        <v>11.302741601479461</v>
      </c>
    </row>
    <row r="55" spans="1:5" s="2" customFormat="1" ht="15" customHeight="1" x14ac:dyDescent="0.3">
      <c r="A55" s="24" t="s">
        <v>4</v>
      </c>
      <c r="B55" s="20">
        <v>874.13162629999999</v>
      </c>
      <c r="C55" s="18">
        <f t="shared" si="2"/>
        <v>12.648009294286009</v>
      </c>
    </row>
    <row r="56" spans="1:5" s="2" customFormat="1" ht="15" customHeight="1" x14ac:dyDescent="0.3">
      <c r="A56" s="14" t="s">
        <v>15</v>
      </c>
      <c r="B56" s="20">
        <v>995.68724699999996</v>
      </c>
      <c r="C56" s="18">
        <f t="shared" si="2"/>
        <v>14.406825214142291</v>
      </c>
    </row>
    <row r="57" spans="1:5" s="2" customFormat="1" ht="15" customHeight="1" x14ac:dyDescent="0.3">
      <c r="A57" s="24" t="s">
        <v>3</v>
      </c>
      <c r="B57" s="20">
        <v>536.73844789999998</v>
      </c>
      <c r="C57" s="18">
        <f t="shared" si="2"/>
        <v>7.766190666701708</v>
      </c>
    </row>
    <row r="58" spans="1:5" s="2" customFormat="1" ht="15" customHeight="1" x14ac:dyDescent="0.3">
      <c r="A58" s="24" t="s">
        <v>4</v>
      </c>
      <c r="B58" s="20">
        <v>458.94879910000003</v>
      </c>
      <c r="C58" s="18">
        <f t="shared" si="2"/>
        <v>6.6406345474405839</v>
      </c>
    </row>
    <row r="59" spans="1:5" s="2" customFormat="1" ht="15" customHeight="1" x14ac:dyDescent="0.3">
      <c r="A59" s="14" t="s">
        <v>48</v>
      </c>
      <c r="B59" s="20">
        <v>401.2389766</v>
      </c>
      <c r="C59" s="18">
        <f t="shared" si="2"/>
        <v>5.8056180014300507</v>
      </c>
    </row>
    <row r="60" spans="1:5" ht="15" customHeight="1" x14ac:dyDescent="0.3">
      <c r="A60" s="24" t="s">
        <v>3</v>
      </c>
      <c r="B60" s="20">
        <v>238.359951</v>
      </c>
      <c r="C60" s="18">
        <f t="shared" si="2"/>
        <v>3.4488843383855468</v>
      </c>
    </row>
    <row r="61" spans="1:5" ht="15" customHeight="1" x14ac:dyDescent="0.3">
      <c r="A61" s="24" t="s">
        <v>4</v>
      </c>
      <c r="B61" s="20">
        <v>162.87902560000001</v>
      </c>
      <c r="C61" s="18">
        <f t="shared" si="2"/>
        <v>2.3567336630445039</v>
      </c>
    </row>
    <row r="62" spans="1:5" ht="15" customHeight="1" x14ac:dyDescent="0.3">
      <c r="A62" s="11"/>
      <c r="B62" s="20"/>
      <c r="C62" s="18"/>
    </row>
    <row r="63" spans="1:5" ht="15" customHeight="1" x14ac:dyDescent="0.3">
      <c r="A63" s="12" t="s">
        <v>46</v>
      </c>
      <c r="B63" s="20"/>
      <c r="C63" s="18"/>
    </row>
    <row r="64" spans="1:5" ht="15" customHeight="1" x14ac:dyDescent="0.3">
      <c r="A64" s="11" t="s">
        <v>17</v>
      </c>
      <c r="B64" s="20">
        <v>3634.6187428000003</v>
      </c>
      <c r="C64" s="18">
        <f t="shared" si="2"/>
        <v>52.590125167652367</v>
      </c>
    </row>
    <row r="65" spans="1:11" ht="15" customHeight="1" x14ac:dyDescent="0.3">
      <c r="A65" s="11" t="s">
        <v>18</v>
      </c>
      <c r="B65" s="20">
        <v>172.9472758</v>
      </c>
      <c r="C65" s="18">
        <f t="shared" si="2"/>
        <v>2.5024134648906085</v>
      </c>
    </row>
    <row r="66" spans="1:11" ht="15" customHeight="1" x14ac:dyDescent="0.3">
      <c r="A66" s="11" t="s">
        <v>19</v>
      </c>
      <c r="B66" s="20">
        <v>573.67404050000005</v>
      </c>
      <c r="C66" s="18">
        <f t="shared" si="2"/>
        <v>8.3006201558533039</v>
      </c>
    </row>
    <row r="67" spans="1:11" ht="15" customHeight="1" x14ac:dyDescent="0.3">
      <c r="A67" s="11" t="s">
        <v>20</v>
      </c>
      <c r="B67" s="20">
        <v>347.82834000000003</v>
      </c>
      <c r="C67" s="18">
        <f t="shared" si="2"/>
        <v>5.0328073539192966</v>
      </c>
    </row>
    <row r="68" spans="1:11" ht="15" customHeight="1" x14ac:dyDescent="0.3">
      <c r="A68" s="11" t="s">
        <v>21</v>
      </c>
      <c r="B68" s="20">
        <v>1538.7041875</v>
      </c>
      <c r="C68" s="18">
        <f t="shared" si="2"/>
        <v>22.263860818116243</v>
      </c>
    </row>
    <row r="69" spans="1:11" ht="15" customHeight="1" x14ac:dyDescent="0.3">
      <c r="A69" s="11" t="s">
        <v>37</v>
      </c>
      <c r="B69" s="20">
        <v>464.05548379999999</v>
      </c>
      <c r="C69" s="18">
        <f t="shared" si="2"/>
        <v>6.7145243297174018</v>
      </c>
    </row>
    <row r="70" spans="1:11" ht="15" customHeight="1" x14ac:dyDescent="0.3">
      <c r="A70" s="7" t="s">
        <v>33</v>
      </c>
      <c r="B70" s="20">
        <v>179.39096780000068</v>
      </c>
      <c r="C70" s="18">
        <f t="shared" si="2"/>
        <v>2.595648709850793</v>
      </c>
    </row>
    <row r="71" spans="1:11" ht="15" customHeight="1" x14ac:dyDescent="0.3">
      <c r="A71" s="11"/>
      <c r="B71" s="20"/>
      <c r="C71" s="18"/>
    </row>
    <row r="72" spans="1:11" ht="15" customHeight="1" x14ac:dyDescent="0.3">
      <c r="A72" s="12" t="s">
        <v>44</v>
      </c>
      <c r="B72" s="20"/>
      <c r="C72" s="18"/>
    </row>
    <row r="73" spans="1:11" s="2" customFormat="1" ht="15" customHeight="1" x14ac:dyDescent="0.3">
      <c r="A73" s="14" t="s">
        <v>22</v>
      </c>
      <c r="B73" s="20">
        <v>4381.2400591000005</v>
      </c>
      <c r="C73" s="18">
        <f t="shared" si="2"/>
        <v>63.393158788396285</v>
      </c>
      <c r="D73" s="13"/>
      <c r="F73" s="13"/>
      <c r="G73" s="13"/>
      <c r="J73" s="13"/>
      <c r="K73" s="13"/>
    </row>
    <row r="74" spans="1:11" s="2" customFormat="1" ht="15" customHeight="1" x14ac:dyDescent="0.3">
      <c r="A74" s="24" t="s">
        <v>3</v>
      </c>
      <c r="B74" s="20">
        <v>2356.4589690000003</v>
      </c>
      <c r="C74" s="18">
        <f t="shared" si="2"/>
        <v>34.096140723876275</v>
      </c>
      <c r="F74" s="13"/>
      <c r="G74" s="13"/>
      <c r="J74" s="13"/>
      <c r="K74" s="13"/>
    </row>
    <row r="75" spans="1:11" s="2" customFormat="1" ht="15" customHeight="1" x14ac:dyDescent="0.3">
      <c r="A75" s="24" t="s">
        <v>4</v>
      </c>
      <c r="B75" s="20">
        <v>2024.7810900999998</v>
      </c>
      <c r="C75" s="18">
        <f t="shared" si="2"/>
        <v>29.29701806452001</v>
      </c>
      <c r="F75" s="13"/>
      <c r="G75" s="13"/>
      <c r="J75" s="13"/>
      <c r="K75" s="13"/>
    </row>
    <row r="76" spans="1:11" s="14" customFormat="1" ht="15" customHeight="1" x14ac:dyDescent="0.3">
      <c r="A76" s="14" t="s">
        <v>23</v>
      </c>
      <c r="B76" s="20">
        <v>1886.5325275</v>
      </c>
      <c r="C76" s="18">
        <f t="shared" si="2"/>
        <v>27.296668172035538</v>
      </c>
    </row>
    <row r="77" spans="1:11" s="2" customFormat="1" ht="15" customHeight="1" x14ac:dyDescent="0.3">
      <c r="A77" s="24" t="s">
        <v>3</v>
      </c>
      <c r="B77" s="20">
        <v>758.56930130000001</v>
      </c>
      <c r="C77" s="18">
        <f t="shared" si="2"/>
        <v>10.975911732896929</v>
      </c>
    </row>
    <row r="78" spans="1:11" s="2" customFormat="1" ht="15" customHeight="1" x14ac:dyDescent="0.3">
      <c r="A78" s="24" t="s">
        <v>4</v>
      </c>
      <c r="B78" s="20">
        <v>1127.9632262</v>
      </c>
      <c r="C78" s="18">
        <f t="shared" si="2"/>
        <v>16.320756439138609</v>
      </c>
    </row>
    <row r="79" spans="1:11" s="14" customFormat="1" ht="15" customHeight="1" x14ac:dyDescent="0.3">
      <c r="A79" s="11" t="s">
        <v>37</v>
      </c>
      <c r="B79" s="20">
        <v>464.05548379999999</v>
      </c>
      <c r="C79" s="18">
        <f t="shared" si="2"/>
        <v>6.7145243297174018</v>
      </c>
    </row>
    <row r="80" spans="1:11" s="2" customFormat="1" ht="15" customHeight="1" x14ac:dyDescent="0.3">
      <c r="A80" s="24" t="s">
        <v>3</v>
      </c>
      <c r="B80" s="20">
        <v>215.88171840000001</v>
      </c>
      <c r="C80" s="18">
        <f t="shared" si="2"/>
        <v>3.1236416789392565</v>
      </c>
    </row>
    <row r="81" spans="1:3" s="2" customFormat="1" ht="15" customHeight="1" x14ac:dyDescent="0.3">
      <c r="A81" s="24" t="s">
        <v>4</v>
      </c>
      <c r="B81" s="20">
        <v>248.17376540000001</v>
      </c>
      <c r="C81" s="18">
        <f t="shared" si="2"/>
        <v>3.5908826507781453</v>
      </c>
    </row>
    <row r="82" spans="1:3" s="2" customFormat="1" ht="15" customHeight="1" x14ac:dyDescent="0.3">
      <c r="A82" s="7" t="s">
        <v>33</v>
      </c>
      <c r="B82" s="20">
        <v>179.39096780000006</v>
      </c>
      <c r="C82" s="18">
        <f t="shared" si="2"/>
        <v>2.5956487098507841</v>
      </c>
    </row>
    <row r="83" spans="1:3" s="2" customFormat="1" ht="15" customHeight="1" x14ac:dyDescent="0.3">
      <c r="A83" s="9"/>
      <c r="B83" s="20"/>
      <c r="C83" s="18"/>
    </row>
    <row r="84" spans="1:3" ht="15" customHeight="1" x14ac:dyDescent="0.3">
      <c r="A84" s="12" t="s">
        <v>42</v>
      </c>
      <c r="B84" s="20"/>
      <c r="C84" s="18"/>
    </row>
    <row r="85" spans="1:3" ht="15" customHeight="1" x14ac:dyDescent="0.3">
      <c r="A85" s="11" t="s">
        <v>24</v>
      </c>
      <c r="B85" s="20">
        <v>2195.3127280999997</v>
      </c>
      <c r="C85" s="18">
        <f t="shared" si="2"/>
        <v>31.764479116722661</v>
      </c>
    </row>
    <row r="86" spans="1:3" ht="15" customHeight="1" x14ac:dyDescent="0.3">
      <c r="A86" s="11" t="s">
        <v>25</v>
      </c>
      <c r="B86" s="20">
        <v>1877.8560634</v>
      </c>
      <c r="C86" s="18">
        <f t="shared" si="2"/>
        <v>27.171126439787681</v>
      </c>
    </row>
    <row r="87" spans="1:3" ht="15" customHeight="1" x14ac:dyDescent="0.3">
      <c r="A87" s="11" t="s">
        <v>26</v>
      </c>
      <c r="B87" s="20">
        <v>1357.4244343999999</v>
      </c>
      <c r="C87" s="18">
        <f t="shared" si="2"/>
        <v>19.640882844215799</v>
      </c>
    </row>
    <row r="88" spans="1:3" ht="15" customHeight="1" x14ac:dyDescent="0.3">
      <c r="A88" s="11" t="s">
        <v>27</v>
      </c>
      <c r="B88" s="20">
        <v>670.66597430000002</v>
      </c>
      <c r="C88" s="18">
        <f t="shared" si="2"/>
        <v>9.7040185037265481</v>
      </c>
    </row>
    <row r="89" spans="1:3" ht="15" customHeight="1" x14ac:dyDescent="0.3">
      <c r="A89" s="11" t="s">
        <v>28</v>
      </c>
      <c r="B89" s="20">
        <v>371.41834929999999</v>
      </c>
      <c r="C89" s="18">
        <f t="shared" si="2"/>
        <v>5.3741365632760276</v>
      </c>
    </row>
    <row r="90" spans="1:3" ht="15" customHeight="1" x14ac:dyDescent="0.3">
      <c r="A90" s="11" t="s">
        <v>29</v>
      </c>
      <c r="B90" s="20">
        <v>438.5414887</v>
      </c>
      <c r="C90" s="18">
        <f t="shared" si="2"/>
        <v>6.3453565322712793</v>
      </c>
    </row>
    <row r="91" spans="1:3" ht="15" customHeight="1" x14ac:dyDescent="0.3">
      <c r="A91" s="15"/>
      <c r="B91" s="20"/>
      <c r="C91" s="18"/>
    </row>
    <row r="92" spans="1:3" ht="15" customHeight="1" x14ac:dyDescent="0.3">
      <c r="A92" s="16" t="s">
        <v>43</v>
      </c>
      <c r="B92" s="20"/>
      <c r="C92" s="18"/>
    </row>
    <row r="93" spans="1:3" ht="15" customHeight="1" x14ac:dyDescent="0.3">
      <c r="A93" s="11" t="s">
        <v>24</v>
      </c>
      <c r="B93" s="20">
        <v>2195.3127280999997</v>
      </c>
      <c r="C93" s="18">
        <f t="shared" si="2"/>
        <v>31.764479116722661</v>
      </c>
    </row>
    <row r="94" spans="1:3" ht="15" customHeight="1" x14ac:dyDescent="0.3">
      <c r="A94" s="24" t="s">
        <v>3</v>
      </c>
      <c r="B94" s="20">
        <v>871.70801859999995</v>
      </c>
      <c r="C94" s="18">
        <f t="shared" si="2"/>
        <v>12.612941563302455</v>
      </c>
    </row>
    <row r="95" spans="1:3" ht="15" customHeight="1" x14ac:dyDescent="0.3">
      <c r="A95" s="24" t="s">
        <v>4</v>
      </c>
      <c r="B95" s="20">
        <v>1323.6047095000001</v>
      </c>
      <c r="C95" s="18">
        <f t="shared" si="2"/>
        <v>19.151537553420212</v>
      </c>
    </row>
    <row r="96" spans="1:3" ht="15" customHeight="1" x14ac:dyDescent="0.3">
      <c r="A96" s="11" t="s">
        <v>30</v>
      </c>
      <c r="B96" s="20">
        <v>3905.9464720999999</v>
      </c>
      <c r="C96" s="18">
        <f t="shared" si="2"/>
        <v>56.516027787730025</v>
      </c>
    </row>
    <row r="97" spans="1:3" ht="15" customHeight="1" x14ac:dyDescent="0.3">
      <c r="A97" s="24" t="s">
        <v>3</v>
      </c>
      <c r="B97" s="20">
        <v>1966.789959</v>
      </c>
      <c r="C97" s="18">
        <f t="shared" ref="C97:C101" si="3">B97/B$4*100</f>
        <v>28.457931200401411</v>
      </c>
    </row>
    <row r="98" spans="1:3" ht="15" customHeight="1" x14ac:dyDescent="0.3">
      <c r="A98" s="24" t="s">
        <v>4</v>
      </c>
      <c r="B98" s="20">
        <v>1939.1565131000002</v>
      </c>
      <c r="C98" s="18">
        <f t="shared" si="3"/>
        <v>28.058096587328624</v>
      </c>
    </row>
    <row r="99" spans="1:3" ht="15" customHeight="1" x14ac:dyDescent="0.3">
      <c r="A99" s="11" t="s">
        <v>31</v>
      </c>
      <c r="B99" s="20">
        <v>809.95983799999999</v>
      </c>
      <c r="C99" s="18">
        <f t="shared" si="3"/>
        <v>11.719493095547307</v>
      </c>
    </row>
    <row r="100" spans="1:3" ht="15" customHeight="1" x14ac:dyDescent="0.3">
      <c r="A100" s="24" t="s">
        <v>3</v>
      </c>
      <c r="B100" s="20">
        <v>585.66534420000005</v>
      </c>
      <c r="C100" s="18">
        <f t="shared" si="3"/>
        <v>8.4741250561280754</v>
      </c>
    </row>
    <row r="101" spans="1:3" ht="15" customHeight="1" thickBot="1" x14ac:dyDescent="0.35">
      <c r="A101" s="24" t="s">
        <v>4</v>
      </c>
      <c r="B101" s="20">
        <v>224.2944938</v>
      </c>
      <c r="C101" s="18">
        <f t="shared" si="3"/>
        <v>3.2453680394192315</v>
      </c>
    </row>
    <row r="102" spans="1:3" ht="30" customHeight="1" x14ac:dyDescent="0.3">
      <c r="A102" s="29" t="s">
        <v>36</v>
      </c>
      <c r="B102" s="29"/>
      <c r="C102" s="29"/>
    </row>
    <row r="103" spans="1:3" ht="15" customHeight="1" x14ac:dyDescent="0.3">
      <c r="A103" s="21" t="s">
        <v>34</v>
      </c>
      <c r="B103" s="22"/>
      <c r="C103" s="23"/>
    </row>
    <row r="104" spans="1:3" ht="30" customHeight="1" x14ac:dyDescent="0.3">
      <c r="A104" s="28" t="s">
        <v>52</v>
      </c>
      <c r="B104" s="28"/>
      <c r="C104" s="28"/>
    </row>
    <row r="105" spans="1:3" ht="15" customHeight="1" x14ac:dyDescent="0.3"/>
  </sheetData>
  <mergeCells count="4">
    <mergeCell ref="B2:C2"/>
    <mergeCell ref="A1:C1"/>
    <mergeCell ref="A104:C104"/>
    <mergeCell ref="A102:C102"/>
  </mergeCells>
  <pageMargins left="0.39370078740157483" right="0.39370078740157483" top="0.39370078740157483" bottom="0.3937007874015748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Effectif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Stat1077</dc:creator>
  <cp:lastModifiedBy>Stat1077</cp:lastModifiedBy>
  <cp:lastPrinted>2017-12-05T19:22:08Z</cp:lastPrinted>
  <dcterms:created xsi:type="dcterms:W3CDTF">2017-07-12T12:58:40Z</dcterms:created>
  <dcterms:modified xsi:type="dcterms:W3CDTF">2018-02-09T12:47:54Z</dcterms:modified>
</cp:coreProperties>
</file>