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DSQ_270A\H92\H92-24_Revenu\Livrables internes\Collections de tableaux site ISQ\MAJ2018\tableaux finaux\mfr\"/>
    </mc:Choice>
  </mc:AlternateContent>
  <bookViews>
    <workbookView xWindow="0" yWindow="0" windowWidth="28800" windowHeight="12975"/>
  </bookViews>
  <sheets>
    <sheet name="1" sheetId="4" r:id="rId1"/>
  </sheets>
  <definedNames>
    <definedName name="\a">#REF!</definedName>
  </definedNames>
  <calcPr calcId="152511"/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G24" i="4" l="1"/>
  <c r="F24" i="4"/>
  <c r="E24" i="4"/>
  <c r="D24" i="4"/>
  <c r="C24" i="4"/>
  <c r="G23" i="4" l="1"/>
  <c r="F23" i="4"/>
  <c r="E23" i="4"/>
  <c r="D23" i="4"/>
  <c r="C23" i="4"/>
  <c r="G22" i="4"/>
  <c r="F22" i="4"/>
  <c r="E22" i="4"/>
  <c r="D22" i="4"/>
  <c r="C22" i="4"/>
  <c r="G21" i="4"/>
  <c r="F21" i="4"/>
  <c r="G20" i="4"/>
  <c r="F20" i="4"/>
  <c r="E20" i="4"/>
  <c r="D20" i="4"/>
  <c r="C20" i="4"/>
  <c r="C21" i="4"/>
  <c r="E21" i="4"/>
  <c r="D21" i="4"/>
</calcChain>
</file>

<file path=xl/sharedStrings.xml><?xml version="1.0" encoding="utf-8"?>
<sst xmlns="http://schemas.openxmlformats.org/spreadsheetml/2006/main" count="11" uniqueCount="11">
  <si>
    <t>Année</t>
  </si>
  <si>
    <t>1 personne</t>
  </si>
  <si>
    <t>2 personnes</t>
  </si>
  <si>
    <t>3 personnes</t>
  </si>
  <si>
    <t>4 personnes</t>
  </si>
  <si>
    <t>5 personnes</t>
  </si>
  <si>
    <t>6 personnes</t>
  </si>
  <si>
    <t xml:space="preserve"> $ courants</t>
  </si>
  <si>
    <r>
      <t xml:space="preserve">Source : Statistique Canada, </t>
    </r>
    <r>
      <rPr>
        <i/>
        <sz val="8"/>
        <rFont val="Arial"/>
        <family val="2"/>
      </rPr>
      <t>Enquête sur les finances des consommateurs</t>
    </r>
    <r>
      <rPr>
        <sz val="8"/>
        <rFont val="Arial"/>
        <family val="2"/>
      </rPr>
      <t xml:space="preserve"> (1996-1997), </t>
    </r>
    <r>
      <rPr>
        <i/>
        <sz val="8"/>
        <rFont val="Arial"/>
        <family val="2"/>
      </rPr>
      <t>Enquête sur la dynamique du travail et du revenu</t>
    </r>
    <r>
      <rPr>
        <sz val="8"/>
        <rFont val="Arial"/>
        <family val="2"/>
      </rPr>
      <t xml:space="preserve"> (1996-2011) et 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 xml:space="preserve"> (2012-2018), fichiers maîtres. Adapté par l'Institut de la statistique du Québec.</t>
    </r>
  </si>
  <si>
    <t>Seuils du faible revenu selon la Mesure du faible revenu (MFR), avant impôt, selon la taille du ménage, Québec, 1996-2018</t>
  </si>
  <si>
    <t>Définitions et informations utiles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</si>
</sst>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3" fontId="3" fillId="0" borderId="0" xfId="1" applyNumberFormat="1" applyFont="1" applyBorder="1" applyAlignment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6" fillId="0" borderId="3" xfId="2" applyFont="1" applyBorder="1" applyAlignment="1"/>
    <xf numFmtId="3" fontId="3" fillId="0" borderId="3" xfId="1" applyNumberFormat="1" applyFont="1" applyBorder="1" applyAlignment="1"/>
    <xf numFmtId="0" fontId="3" fillId="0" borderId="0" xfId="0" applyFont="1" applyBorder="1" applyAlignment="1">
      <alignment horizontal="left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fr/produit/publication/cdmi-rev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28"/>
  <sheetViews>
    <sheetView tabSelected="1" topLeftCell="A7" workbookViewId="0">
      <selection activeCell="K14" sqref="K14"/>
    </sheetView>
  </sheetViews>
  <sheetFormatPr baseColWidth="10" defaultRowHeight="12.75" x14ac:dyDescent="0.2"/>
  <cols>
    <col min="1" max="1" width="6.7109375" customWidth="1"/>
    <col min="2" max="2" width="11" customWidth="1"/>
    <col min="3" max="7" width="14" bestFit="1" customWidth="1"/>
  </cols>
  <sheetData>
    <row r="1" spans="1:7" ht="28.5" customHeight="1" thickBot="1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">
      <c r="A2" s="5" t="s">
        <v>0</v>
      </c>
      <c r="B2" s="7" t="s">
        <v>7</v>
      </c>
      <c r="C2" s="7"/>
      <c r="D2" s="7"/>
      <c r="E2" s="7"/>
      <c r="F2" s="7"/>
      <c r="G2" s="7"/>
    </row>
    <row r="3" spans="1:7" x14ac:dyDescent="0.2">
      <c r="A3" s="6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2">
      <c r="A4" s="1">
        <v>1996</v>
      </c>
      <c r="B4" s="2">
        <v>12202.222953</v>
      </c>
      <c r="C4" s="2">
        <f t="shared" ref="C4:C19" si="0">B4*SQRT(2)</f>
        <v>17256.54919123288</v>
      </c>
      <c r="D4" s="2">
        <f t="shared" ref="D4:D19" si="1">B4*SQRT(3)</f>
        <v>21134.870119879139</v>
      </c>
      <c r="E4" s="2">
        <f t="shared" ref="E4:E19" si="2">B4*SQRT(4)</f>
        <v>24404.445906000001</v>
      </c>
      <c r="F4" s="2">
        <f t="shared" ref="F4:F19" si="3">B4*SQRT(5)</f>
        <v>27284.999999516225</v>
      </c>
      <c r="G4" s="2">
        <f t="shared" ref="G4:G19" si="4">B4*SQRT(6)</f>
        <v>29889.21996252696</v>
      </c>
    </row>
    <row r="5" spans="1:7" x14ac:dyDescent="0.2">
      <c r="A5" s="1">
        <v>1997</v>
      </c>
      <c r="B5" s="2">
        <v>12488.886868</v>
      </c>
      <c r="C5" s="2">
        <f t="shared" si="0"/>
        <v>17661.953187668845</v>
      </c>
      <c r="D5" s="2">
        <f t="shared" si="1"/>
        <v>21631.386585355744</v>
      </c>
      <c r="E5" s="2">
        <f t="shared" si="2"/>
        <v>24977.773735999999</v>
      </c>
      <c r="F5" s="2">
        <f t="shared" si="3"/>
        <v>27926.000000152442</v>
      </c>
      <c r="G5" s="2">
        <f t="shared" si="4"/>
        <v>30591.400281945527</v>
      </c>
    </row>
    <row r="6" spans="1:7" x14ac:dyDescent="0.2">
      <c r="A6" s="1">
        <v>1998</v>
      </c>
      <c r="B6" s="2">
        <v>13105.5</v>
      </c>
      <c r="C6" s="2">
        <f t="shared" si="0"/>
        <v>18533.9758416806</v>
      </c>
      <c r="D6" s="2">
        <f t="shared" si="1"/>
        <v>22699.391858593921</v>
      </c>
      <c r="E6" s="2">
        <f t="shared" si="2"/>
        <v>26211</v>
      </c>
      <c r="F6" s="2">
        <f t="shared" si="3"/>
        <v>29304.788879123495</v>
      </c>
      <c r="G6" s="2">
        <f t="shared" si="4"/>
        <v>32101.787824044939</v>
      </c>
    </row>
    <row r="7" spans="1:7" x14ac:dyDescent="0.2">
      <c r="A7" s="1">
        <v>1999</v>
      </c>
      <c r="B7" s="2">
        <v>13660.684719499999</v>
      </c>
      <c r="C7" s="2">
        <f t="shared" si="0"/>
        <v>19319.125601619799</v>
      </c>
      <c r="D7" s="2">
        <f t="shared" si="1"/>
        <v>23661.000000353793</v>
      </c>
      <c r="E7" s="2">
        <f t="shared" si="2"/>
        <v>27321.369438999998</v>
      </c>
      <c r="F7" s="2">
        <f t="shared" si="3"/>
        <v>30546.219651994645</v>
      </c>
      <c r="G7" s="2">
        <f t="shared" si="4"/>
        <v>33461.707099810141</v>
      </c>
    </row>
    <row r="8" spans="1:7" x14ac:dyDescent="0.2">
      <c r="A8" s="1">
        <v>2000</v>
      </c>
      <c r="B8" s="2">
        <v>14429.75</v>
      </c>
      <c r="C8" s="2">
        <f t="shared" si="0"/>
        <v>20406.74815165317</v>
      </c>
      <c r="D8" s="2">
        <f t="shared" si="1"/>
        <v>24993.060140517005</v>
      </c>
      <c r="E8" s="2">
        <f t="shared" si="2"/>
        <v>28859.5</v>
      </c>
      <c r="F8" s="2">
        <f t="shared" si="3"/>
        <v>32265.901898327593</v>
      </c>
      <c r="G8" s="2">
        <f t="shared" si="4"/>
        <v>35345.524615925562</v>
      </c>
    </row>
    <row r="9" spans="1:7" x14ac:dyDescent="0.2">
      <c r="A9" s="1">
        <v>2001</v>
      </c>
      <c r="B9" s="2">
        <v>14868.75</v>
      </c>
      <c r="C9" s="2">
        <f t="shared" si="0"/>
        <v>21027.587905534958</v>
      </c>
      <c r="D9" s="2">
        <f t="shared" si="1"/>
        <v>25753.430445039743</v>
      </c>
      <c r="E9" s="2">
        <f t="shared" si="2"/>
        <v>29737.5</v>
      </c>
      <c r="F9" s="2">
        <f t="shared" si="3"/>
        <v>33247.535740450003</v>
      </c>
      <c r="G9" s="2">
        <f t="shared" si="4"/>
        <v>36420.850613007373</v>
      </c>
    </row>
    <row r="10" spans="1:7" x14ac:dyDescent="0.2">
      <c r="A10" s="1">
        <v>2002</v>
      </c>
      <c r="B10" s="2">
        <v>15318.546017500001</v>
      </c>
      <c r="C10" s="2">
        <f t="shared" si="0"/>
        <v>21663.695533784867</v>
      </c>
      <c r="D10" s="2">
        <f t="shared" si="1"/>
        <v>26532.500000391883</v>
      </c>
      <c r="E10" s="2">
        <f t="shared" si="2"/>
        <v>30637.092035000001</v>
      </c>
      <c r="F10" s="2">
        <f t="shared" si="3"/>
        <v>34253.310211588687</v>
      </c>
      <c r="G10" s="2">
        <f t="shared" si="4"/>
        <v>37522.621344218351</v>
      </c>
    </row>
    <row r="11" spans="1:7" x14ac:dyDescent="0.2">
      <c r="A11" s="1">
        <v>2003</v>
      </c>
      <c r="B11" s="2">
        <v>15809.447814499999</v>
      </c>
      <c r="C11" s="2">
        <f t="shared" si="0"/>
        <v>22357.935512895587</v>
      </c>
      <c r="D11" s="2">
        <f t="shared" si="1"/>
        <v>27382.766854322745</v>
      </c>
      <c r="E11" s="2">
        <f t="shared" si="2"/>
        <v>31618.895628999999</v>
      </c>
      <c r="F11" s="2">
        <f t="shared" si="3"/>
        <v>35350.999999957487</v>
      </c>
      <c r="G11" s="2">
        <f t="shared" si="4"/>
        <v>38725.080260683681</v>
      </c>
    </row>
    <row r="12" spans="1:7" x14ac:dyDescent="0.2">
      <c r="A12" s="1">
        <v>2004</v>
      </c>
      <c r="B12" s="2">
        <v>16265.223733999999</v>
      </c>
      <c r="C12" s="2">
        <f t="shared" si="0"/>
        <v>23002.499999655556</v>
      </c>
      <c r="D12" s="2">
        <f t="shared" si="1"/>
        <v>28172.193903763167</v>
      </c>
      <c r="E12" s="2">
        <f t="shared" si="2"/>
        <v>32530.447467999998</v>
      </c>
      <c r="F12" s="2">
        <f t="shared" si="3"/>
        <v>36370.145938466958</v>
      </c>
      <c r="G12" s="2">
        <f t="shared" si="4"/>
        <v>39841.498700506498</v>
      </c>
    </row>
    <row r="13" spans="1:7" x14ac:dyDescent="0.2">
      <c r="A13" s="1">
        <v>2005</v>
      </c>
      <c r="B13" s="2">
        <v>16973.768410500001</v>
      </c>
      <c r="C13" s="2">
        <f t="shared" si="0"/>
        <v>24004.533490709116</v>
      </c>
      <c r="D13" s="2">
        <f t="shared" si="1"/>
        <v>29399.429282893623</v>
      </c>
      <c r="E13" s="2">
        <f t="shared" si="2"/>
        <v>33947.536821000002</v>
      </c>
      <c r="F13" s="2">
        <f t="shared" si="3"/>
        <v>37954.500000216562</v>
      </c>
      <c r="G13" s="2">
        <f t="shared" si="4"/>
        <v>41577.07161789688</v>
      </c>
    </row>
    <row r="14" spans="1:7" x14ac:dyDescent="0.2">
      <c r="A14" s="1">
        <v>2006</v>
      </c>
      <c r="B14" s="2">
        <v>17294</v>
      </c>
      <c r="C14" s="2">
        <f t="shared" si="0"/>
        <v>24457.409347680306</v>
      </c>
      <c r="D14" s="2">
        <f t="shared" si="1"/>
        <v>29954.086666096162</v>
      </c>
      <c r="E14" s="2">
        <f t="shared" si="2"/>
        <v>34588</v>
      </c>
      <c r="F14" s="2">
        <f t="shared" si="3"/>
        <v>38670.559602881367</v>
      </c>
      <c r="G14" s="2">
        <f t="shared" si="4"/>
        <v>42361.47561169228</v>
      </c>
    </row>
    <row r="15" spans="1:7" x14ac:dyDescent="0.2">
      <c r="A15" s="1">
        <v>2007</v>
      </c>
      <c r="B15" s="2">
        <v>18087.5</v>
      </c>
      <c r="C15" s="2">
        <f t="shared" si="0"/>
        <v>25579.587809423359</v>
      </c>
      <c r="D15" s="2">
        <f t="shared" si="1"/>
        <v>31328.468981902068</v>
      </c>
      <c r="E15" s="2">
        <f t="shared" si="2"/>
        <v>36175</v>
      </c>
      <c r="F15" s="2">
        <f t="shared" si="3"/>
        <v>40444.879543027448</v>
      </c>
      <c r="G15" s="2">
        <f t="shared" si="4"/>
        <v>44305.145722590729</v>
      </c>
    </row>
    <row r="16" spans="1:7" x14ac:dyDescent="0.2">
      <c r="A16" s="1">
        <v>2008</v>
      </c>
      <c r="B16" s="2">
        <v>18717.116497999999</v>
      </c>
      <c r="C16" s="2">
        <f t="shared" si="0"/>
        <v>26469.99999998881</v>
      </c>
      <c r="D16" s="2">
        <f t="shared" si="1"/>
        <v>32418.996745721655</v>
      </c>
      <c r="E16" s="2">
        <f t="shared" si="2"/>
        <v>37434.232995999999</v>
      </c>
      <c r="F16" s="2">
        <f t="shared" si="3"/>
        <v>41852.744832310804</v>
      </c>
      <c r="G16" s="2">
        <f t="shared" si="4"/>
        <v>45847.384876328797</v>
      </c>
    </row>
    <row r="17" spans="1:7" x14ac:dyDescent="0.2">
      <c r="A17" s="1">
        <v>2009</v>
      </c>
      <c r="B17" s="2">
        <v>19143.148333500001</v>
      </c>
      <c r="C17" s="2">
        <f t="shared" si="0"/>
        <v>27072.499999755615</v>
      </c>
      <c r="D17" s="2">
        <f t="shared" si="1"/>
        <v>33156.905530449483</v>
      </c>
      <c r="E17" s="2">
        <f t="shared" si="2"/>
        <v>38286.296667000002</v>
      </c>
      <c r="F17" s="2">
        <f t="shared" si="3"/>
        <v>42805.38097706782</v>
      </c>
      <c r="G17" s="2">
        <f t="shared" si="4"/>
        <v>46890.945487485136</v>
      </c>
    </row>
    <row r="18" spans="1:7" x14ac:dyDescent="0.2">
      <c r="A18" s="1">
        <v>2010</v>
      </c>
      <c r="B18" s="2">
        <v>19596.228934499999</v>
      </c>
      <c r="C18" s="2">
        <f t="shared" si="0"/>
        <v>27713.252730537966</v>
      </c>
      <c r="D18" s="2">
        <f t="shared" si="1"/>
        <v>33941.664151305318</v>
      </c>
      <c r="E18" s="2">
        <f t="shared" si="2"/>
        <v>39192.457868999998</v>
      </c>
      <c r="F18" s="2">
        <f t="shared" si="3"/>
        <v>43818.500000190274</v>
      </c>
      <c r="G18" s="2">
        <f t="shared" si="4"/>
        <v>48000.761772288672</v>
      </c>
    </row>
    <row r="19" spans="1:7" x14ac:dyDescent="0.2">
      <c r="A19" s="1">
        <v>2011</v>
      </c>
      <c r="B19" s="2">
        <v>20762.75</v>
      </c>
      <c r="C19" s="2">
        <f t="shared" si="0"/>
        <v>29362.96264216198</v>
      </c>
      <c r="D19" s="2">
        <f t="shared" si="1"/>
        <v>35962.137904850708</v>
      </c>
      <c r="E19" s="2">
        <f t="shared" si="2"/>
        <v>41525.5</v>
      </c>
      <c r="F19" s="2">
        <f t="shared" si="3"/>
        <v>46426.920399833762</v>
      </c>
      <c r="G19" s="2">
        <f t="shared" si="4"/>
        <v>50858.143156971426</v>
      </c>
    </row>
    <row r="20" spans="1:7" x14ac:dyDescent="0.2">
      <c r="A20" s="1">
        <v>2012</v>
      </c>
      <c r="B20" s="2">
        <v>21107.137418499999</v>
      </c>
      <c r="C20" s="2">
        <f>B20*SQRT(2)</f>
        <v>29850.000000115338</v>
      </c>
      <c r="D20" s="2">
        <f>B20*SQRT(3)</f>
        <v>36558.634411180188</v>
      </c>
      <c r="E20" s="2">
        <f>B20*SQRT(4)</f>
        <v>42214.274836999997</v>
      </c>
      <c r="F20" s="2">
        <f>B20*SQRT(5)</f>
        <v>47196.994078195428</v>
      </c>
      <c r="G20" s="2">
        <f>B20*SQRT(6)</f>
        <v>51701.716606130751</v>
      </c>
    </row>
    <row r="21" spans="1:7" x14ac:dyDescent="0.2">
      <c r="A21" s="1">
        <v>2013</v>
      </c>
      <c r="B21" s="2">
        <v>21595.2737065</v>
      </c>
      <c r="C21" s="2">
        <f>B21*SQRT(2)</f>
        <v>30540.328958891401</v>
      </c>
      <c r="D21" s="2">
        <f>B21*SQRT(3)</f>
        <v>37404.111263014267</v>
      </c>
      <c r="E21" s="2">
        <f>B21*SQRT(4)</f>
        <v>43190.547413</v>
      </c>
      <c r="F21" s="2">
        <f>B21*SQRT(5)</f>
        <v>48288.500000447842</v>
      </c>
      <c r="G21" s="2">
        <f>B21*SQRT(6)</f>
        <v>52897.401436667009</v>
      </c>
    </row>
    <row r="22" spans="1:7" x14ac:dyDescent="0.2">
      <c r="A22" s="1">
        <v>2014</v>
      </c>
      <c r="B22" s="2">
        <v>22316</v>
      </c>
      <c r="C22" s="2">
        <f>B22*SQRT(2)</f>
        <v>31559.589857917992</v>
      </c>
      <c r="D22" s="2">
        <f>B22*SQRT(3)</f>
        <v>38652.445821707064</v>
      </c>
      <c r="E22" s="2">
        <f>B22*SQRT(4)</f>
        <v>44632</v>
      </c>
      <c r="F22" s="2">
        <f>B22*SQRT(5)</f>
        <v>49900.092985885312</v>
      </c>
      <c r="G22" s="2">
        <f>B22*SQRT(6)</f>
        <v>54662.813099949395</v>
      </c>
    </row>
    <row r="23" spans="1:7" x14ac:dyDescent="0.2">
      <c r="A23" s="1">
        <v>2015</v>
      </c>
      <c r="B23" s="2">
        <v>22505.299384499998</v>
      </c>
      <c r="C23" s="2">
        <f>B23*SQRT(2)</f>
        <v>31827.299614826767</v>
      </c>
      <c r="D23" s="2">
        <f>B23*SQRT(3)</f>
        <v>38980.321973502578</v>
      </c>
      <c r="E23" s="2">
        <f>B23*SQRT(4)</f>
        <v>45010.598768999997</v>
      </c>
      <c r="F23" s="2">
        <f>B23*SQRT(5)</f>
        <v>50323.379277726177</v>
      </c>
      <c r="G23" s="2">
        <f>B23*SQRT(6)</f>
        <v>55126.500000597312</v>
      </c>
    </row>
    <row r="24" spans="1:7" x14ac:dyDescent="0.2">
      <c r="A24" s="1">
        <v>2016</v>
      </c>
      <c r="B24" s="2">
        <v>23402</v>
      </c>
      <c r="C24" s="2">
        <f>B24*SQRT(2)</f>
        <v>33095.425786655171</v>
      </c>
      <c r="D24" s="2">
        <f>B24*SQRT(3)</f>
        <v>40533.452998726862</v>
      </c>
      <c r="E24" s="2">
        <f>B24*SQRT(4)</f>
        <v>46804</v>
      </c>
      <c r="F24" s="2">
        <f>B24*SQRT(5)</f>
        <v>52328.46280945008</v>
      </c>
      <c r="G24" s="2">
        <f>B24*SQRT(6)</f>
        <v>57322.958960611926</v>
      </c>
    </row>
    <row r="25" spans="1:7" x14ac:dyDescent="0.2">
      <c r="A25" s="1">
        <v>2017</v>
      </c>
      <c r="B25" s="2">
        <v>24219.5</v>
      </c>
      <c r="C25" s="2">
        <v>34251.545373895176</v>
      </c>
      <c r="D25" s="2">
        <v>41949.404533914421</v>
      </c>
      <c r="E25" s="2">
        <v>48439</v>
      </c>
      <c r="F25" s="2">
        <v>54156.448381056158</v>
      </c>
      <c r="G25" s="2">
        <v>59325.416825337175</v>
      </c>
    </row>
    <row r="26" spans="1:7" ht="13.5" thickBot="1" x14ac:dyDescent="0.25">
      <c r="A26" s="1">
        <v>2018</v>
      </c>
      <c r="B26" s="2">
        <v>25274</v>
      </c>
      <c r="C26" s="2">
        <v>35742.833575417608</v>
      </c>
      <c r="D26" s="2">
        <v>43775.852110495805</v>
      </c>
      <c r="E26" s="2">
        <v>50548</v>
      </c>
      <c r="F26" s="2">
        <v>56514.382063329685</v>
      </c>
      <c r="G26" s="2">
        <v>61908.403759102039</v>
      </c>
    </row>
    <row r="27" spans="1:7" x14ac:dyDescent="0.2">
      <c r="A27" s="8" t="s">
        <v>10</v>
      </c>
      <c r="B27" s="9"/>
      <c r="C27" s="9"/>
      <c r="D27" s="9"/>
      <c r="E27" s="9"/>
      <c r="F27" s="9"/>
      <c r="G27" s="9"/>
    </row>
    <row r="28" spans="1:7" ht="38.25" customHeight="1" x14ac:dyDescent="0.2">
      <c r="A28" s="10" t="s">
        <v>8</v>
      </c>
      <c r="B28" s="10"/>
      <c r="C28" s="10"/>
      <c r="D28" s="10"/>
      <c r="E28" s="10"/>
      <c r="F28" s="10"/>
      <c r="G28" s="10"/>
    </row>
  </sheetData>
  <mergeCells count="4">
    <mergeCell ref="A1:G1"/>
    <mergeCell ref="A2:A3"/>
    <mergeCell ref="B2:G2"/>
    <mergeCell ref="A28:G28"/>
  </mergeCells>
  <phoneticPr fontId="3" type="noConversion"/>
  <hyperlinks>
    <hyperlink ref="A27" r:id="rId1"/>
  </hyperlinks>
  <pageMargins left="0.78740157499999996" right="0.78740157499999996" top="0.984251969" bottom="0.984251969" header="0.4921259845" footer="0.492125984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>ISQ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Stat1077</dc:creator>
  <cp:lastModifiedBy>Brigitte Poussart</cp:lastModifiedBy>
  <cp:lastPrinted>2010-08-31T14:40:32Z</cp:lastPrinted>
  <dcterms:created xsi:type="dcterms:W3CDTF">2010-07-23T16:22:24Z</dcterms:created>
  <dcterms:modified xsi:type="dcterms:W3CDTF">2021-03-10T15:20:11Z</dcterms:modified>
</cp:coreProperties>
</file>