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tatad\proaff\Entrepot\BDSO pilotage\Avis de transfert\2026-02-05_Vitrine 15-29 ans\Citoyenneté_MAJ 5fevrier\Élus municipaux_MAJ5Fevrier\Fichier de téléchargement\"/>
    </mc:Choice>
  </mc:AlternateContent>
  <xr:revisionPtr revIDLastSave="0" documentId="8_{04D382BB-BC35-40F0-BC0A-1FE1CB4869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tions" sheetId="6" r:id="rId1"/>
    <sheet name="Élus municipaux - Âge " sheetId="4" r:id="rId2"/>
    <sheet name="Élus municipaux- Âge et sexe" sheetId="2" r:id="rId3"/>
    <sheet name="Élus municipaux - Âge et poste" sheetId="7" r:id="rId4"/>
  </sheets>
  <definedNames>
    <definedName name="_PIB3">#REF!</definedName>
    <definedName name="_PIB31">#REF!</definedName>
    <definedName name="ANNEE">#REF!</definedName>
    <definedName name="ANNUELLE">#REF!</definedName>
    <definedName name="AOUT">#REF!</definedName>
    <definedName name="AVRIL">#REF!</definedName>
    <definedName name="CC">#REF!</definedName>
    <definedName name="CC_M">#REF!</definedName>
    <definedName name="CC_P">#REF!</definedName>
    <definedName name="CCA">#REF!</definedName>
    <definedName name="CCB">#REF!</definedName>
    <definedName name="Choisir_un_axe" localSheetId="0">#REF!</definedName>
    <definedName name="Choisir_un_axe">#REF!</definedName>
    <definedName name="_xlnm.Criteria">#REF!</definedName>
    <definedName name="DD">#REF!</definedName>
    <definedName name="DEC">#REF!</definedName>
    <definedName name="FEV">#REF!</definedName>
    <definedName name="I">#REF!</definedName>
    <definedName name="II">#REF!</definedName>
    <definedName name="III">#REF!</definedName>
    <definedName name="INDUST">#REF!</definedName>
    <definedName name="IV">#REF!</definedName>
    <definedName name="JAN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RESULTEF">#REF!</definedName>
    <definedName name="SCN">#REF!</definedName>
    <definedName name="SEP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2" l="1"/>
  <c r="O23" i="2"/>
  <c r="O20" i="2"/>
  <c r="O19" i="2"/>
  <c r="O16" i="2"/>
  <c r="O15" i="2"/>
  <c r="O12" i="2"/>
  <c r="O11" i="2"/>
  <c r="L24" i="2"/>
  <c r="L23" i="2"/>
  <c r="L20" i="2"/>
  <c r="L19" i="2"/>
  <c r="L16" i="2"/>
  <c r="L15" i="2"/>
  <c r="L12" i="2"/>
  <c r="L11" i="2"/>
  <c r="I24" i="2"/>
  <c r="I23" i="2"/>
  <c r="I20" i="2"/>
  <c r="I19" i="2"/>
  <c r="I16" i="2"/>
  <c r="I15" i="2"/>
  <c r="I12" i="2"/>
  <c r="I11" i="2"/>
  <c r="F24" i="2"/>
  <c r="F23" i="2"/>
  <c r="F20" i="2"/>
  <c r="F19" i="2"/>
  <c r="F16" i="2"/>
  <c r="F15" i="2"/>
  <c r="F12" i="2"/>
  <c r="F11" i="2"/>
  <c r="C24" i="2"/>
  <c r="C23" i="2"/>
  <c r="C20" i="2"/>
  <c r="C19" i="2"/>
  <c r="C16" i="2"/>
  <c r="C15" i="2"/>
  <c r="C12" i="2"/>
  <c r="C11" i="2"/>
  <c r="O8" i="2"/>
  <c r="O7" i="2"/>
  <c r="L8" i="2"/>
  <c r="L7" i="2"/>
  <c r="I8" i="2"/>
  <c r="I7" i="2"/>
</calcChain>
</file>

<file path=xl/sharedStrings.xml><?xml version="1.0" encoding="utf-8"?>
<sst xmlns="http://schemas.openxmlformats.org/spreadsheetml/2006/main" count="80" uniqueCount="27">
  <si>
    <t>%</t>
  </si>
  <si>
    <t>n</t>
  </si>
  <si>
    <t>Total</t>
  </si>
  <si>
    <t>Hommes</t>
  </si>
  <si>
    <t>Femmes</t>
  </si>
  <si>
    <t>Conseillers</t>
  </si>
  <si>
    <t>Maires</t>
  </si>
  <si>
    <t>30-39 ans</t>
  </si>
  <si>
    <t>40-49 ans</t>
  </si>
  <si>
    <t>50-59 ans</t>
  </si>
  <si>
    <t>60 ans et plus</t>
  </si>
  <si>
    <t>18-29 ans</t>
  </si>
  <si>
    <t>Année</t>
  </si>
  <si>
    <t>Institut de la statistique du Québec</t>
  </si>
  <si>
    <t>Vitrine statistique sur les jeunes de 15 à 29 ans (quebec.ca)</t>
  </si>
  <si>
    <t>Thème : Citoyenneté</t>
  </si>
  <si>
    <t>Sujet : Accès aux lieux décisionnels et relève</t>
  </si>
  <si>
    <t>URL : https://statistique.quebec.ca/vitrine/15-29-ans/theme/citoyennete/elus-municipaux</t>
  </si>
  <si>
    <r>
      <rPr>
        <b/>
        <sz val="10"/>
        <color theme="1"/>
        <rFont val="Calibri"/>
        <family val="2"/>
        <scheme val="minor"/>
      </rPr>
      <t>Source</t>
    </r>
    <r>
      <rPr>
        <sz val="10"/>
        <color theme="1"/>
        <rFont val="Calibri"/>
        <family val="2"/>
        <scheme val="minor"/>
      </rPr>
      <t xml:space="preserve">
Présidents d’élection des municipalités. 
Compilation : Ministère des Affaires municipales et de l'Habitation.
</t>
    </r>
  </si>
  <si>
    <r>
      <t xml:space="preserve">Ministère des Affaires municipales et de l’Habitation, </t>
    </r>
    <r>
      <rPr>
        <i/>
        <sz val="10"/>
        <color theme="1"/>
        <rFont val="Calibri"/>
        <family val="2"/>
      </rPr>
      <t>Résultats des élections municipales générales</t>
    </r>
    <r>
      <rPr>
        <sz val="10"/>
        <color theme="1"/>
        <rFont val="Calibri"/>
        <family val="2"/>
      </rPr>
      <t xml:space="preserve">. Adaptation par l'Institut de la statistique du Québec.   </t>
    </r>
  </si>
  <si>
    <t>Note</t>
  </si>
  <si>
    <t>Indicateur : Personnes élues aux élections municipales</t>
  </si>
  <si>
    <t>Dernière mise à jour : février 2026</t>
  </si>
  <si>
    <t>Répartition des personnes élues aux élections municipales selon le groupe d'âge et le sexe, Québec, 2025</t>
  </si>
  <si>
    <t>Sont exclues les personnes élues des localités du Gouvernement régional d’Eeyou Istchee Baie-James et des municipalités régionales de comté (MRC).</t>
  </si>
  <si>
    <t>Répartition des personnes élues aux élections municipales selon le groupe d'âge et le poste, Québec, 2025</t>
  </si>
  <si>
    <t>Répartition des personnes élues aux élections municipales selon le groupe d'âge, Québec, 2005 à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</si>
</sst>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Open Sans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4" fillId="0" borderId="0"/>
  </cellStyleXfs>
  <cellXfs count="78"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/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4"/>
    <xf numFmtId="0" fontId="10" fillId="0" borderId="0" xfId="5" applyFont="1"/>
    <xf numFmtId="0" fontId="7" fillId="0" borderId="0" xfId="4" applyFont="1"/>
    <xf numFmtId="0" fontId="8" fillId="0" borderId="0" xfId="3"/>
    <xf numFmtId="0" fontId="11" fillId="0" borderId="0" xfId="0" applyFont="1"/>
    <xf numFmtId="0" fontId="12" fillId="0" borderId="3" xfId="0" applyFont="1" applyBorder="1"/>
    <xf numFmtId="0" fontId="11" fillId="0" borderId="3" xfId="0" applyFont="1" applyBorder="1"/>
    <xf numFmtId="0" fontId="12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left"/>
    </xf>
    <xf numFmtId="164" fontId="11" fillId="0" borderId="3" xfId="0" applyNumberFormat="1" applyFont="1" applyBorder="1"/>
    <xf numFmtId="0" fontId="13" fillId="0" borderId="0" xfId="0" applyFont="1" applyAlignment="1">
      <alignment horizontal="left" wrapText="1"/>
    </xf>
    <xf numFmtId="0" fontId="15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3" fontId="12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5" fontId="11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6" applyFont="1"/>
    <xf numFmtId="0" fontId="11" fillId="0" borderId="0" xfId="6" applyFont="1" applyAlignment="1">
      <alignment horizontal="left" vertical="center"/>
    </xf>
    <xf numFmtId="0" fontId="12" fillId="0" borderId="0" xfId="6" applyFont="1" applyAlignment="1">
      <alignment horizontal="center"/>
    </xf>
    <xf numFmtId="0" fontId="1" fillId="0" borderId="0" xfId="6" applyFont="1"/>
    <xf numFmtId="0" fontId="11" fillId="0" borderId="1" xfId="6" applyFont="1" applyBorder="1"/>
    <xf numFmtId="0" fontId="11" fillId="0" borderId="2" xfId="6" applyFont="1" applyBorder="1" applyAlignment="1">
      <alignment horizontal="center"/>
    </xf>
    <xf numFmtId="0" fontId="11" fillId="0" borderId="1" xfId="6" applyFont="1" applyBorder="1" applyAlignment="1">
      <alignment horizontal="center"/>
    </xf>
    <xf numFmtId="0" fontId="12" fillId="0" borderId="0" xfId="6" applyFont="1" applyAlignment="1">
      <alignment horizontal="left" vertical="center"/>
    </xf>
    <xf numFmtId="3" fontId="11" fillId="0" borderId="0" xfId="6" applyNumberFormat="1" applyFont="1" applyAlignment="1">
      <alignment horizontal="right" vertical="center"/>
    </xf>
    <xf numFmtId="165" fontId="11" fillId="0" borderId="0" xfId="6" applyNumberFormat="1" applyFont="1" applyAlignment="1">
      <alignment horizontal="right" vertical="center"/>
    </xf>
    <xf numFmtId="0" fontId="11" fillId="0" borderId="3" xfId="6" applyFont="1" applyBorder="1" applyAlignment="1">
      <alignment horizontal="left" vertical="center"/>
    </xf>
    <xf numFmtId="3" fontId="11" fillId="0" borderId="3" xfId="6" applyNumberFormat="1" applyFont="1" applyBorder="1" applyAlignment="1">
      <alignment horizontal="right" vertical="center"/>
    </xf>
    <xf numFmtId="165" fontId="11" fillId="0" borderId="3" xfId="6" applyNumberFormat="1" applyFont="1" applyBorder="1" applyAlignment="1">
      <alignment horizontal="right"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Alignment="1">
      <alignment horizontal="left"/>
    </xf>
    <xf numFmtId="0" fontId="11" fillId="0" borderId="0" xfId="6" applyFont="1"/>
    <xf numFmtId="3" fontId="12" fillId="0" borderId="0" xfId="6" applyNumberFormat="1" applyFont="1" applyAlignment="1">
      <alignment horizontal="right" vertical="center"/>
    </xf>
    <xf numFmtId="165" fontId="12" fillId="0" borderId="0" xfId="6" applyNumberFormat="1" applyFont="1" applyAlignment="1">
      <alignment horizontal="right" vertical="center"/>
    </xf>
    <xf numFmtId="0" fontId="5" fillId="0" borderId="0" xfId="6" applyFont="1"/>
    <xf numFmtId="0" fontId="6" fillId="0" borderId="0" xfId="4" applyFont="1"/>
    <xf numFmtId="0" fontId="17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1" xfId="6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/>
    </xf>
  </cellXfs>
  <cellStyles count="7">
    <cellStyle name="Lien hypertexte" xfId="3" builtinId="8"/>
    <cellStyle name="Lien hypertexte 2" xfId="5" xr:uid="{885763A0-3D8F-4303-A81F-20CEF9F137BA}"/>
    <cellStyle name="Normal" xfId="0" builtinId="0"/>
    <cellStyle name="Normal 2" xfId="1" xr:uid="{00000000-0005-0000-0000-000001000000}"/>
    <cellStyle name="Normal 2 2" xfId="6" xr:uid="{10381DEE-448B-4B65-8B5B-70069535CEB2}"/>
    <cellStyle name="Normal 3" xfId="4" xr:uid="{780351FD-4735-4ACA-9359-B5FB8D40D94E}"/>
    <cellStyle name="Pourcentage 2" xfId="2" xr:uid="{00000000-0005-0000-0000-000002000000}"/>
  </cellStyles>
  <dxfs count="0"/>
  <tableStyles count="0" defaultTableStyle="TableStyleMedium2" defaultPivotStyle="PivotStyleLight16"/>
  <colors>
    <mruColors>
      <color rgb="FF97AD45"/>
      <color rgb="FF6FAC46"/>
      <color rgb="FF07B1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fr/institut/methodologie/methodologie-statistique/notions-statistiques-enque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55243</xdr:colOff>
      <xdr:row>9</xdr:row>
      <xdr:rowOff>20955</xdr:rowOff>
    </xdr:from>
    <xdr:to>
      <xdr:col>1</xdr:col>
      <xdr:colOff>38099</xdr:colOff>
      <xdr:row>24</xdr:row>
      <xdr:rowOff>0</xdr:rowOff>
    </xdr:to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EA02D0-61F0-4019-9FB4-2B554E2C1E75}"/>
            </a:ext>
          </a:extLst>
        </xdr:cNvPr>
        <xdr:cNvSpPr txBox="1"/>
      </xdr:nvSpPr>
      <xdr:spPr>
        <a:xfrm>
          <a:off x="55243" y="1674495"/>
          <a:ext cx="6772276" cy="272224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6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Notes méthodologiques</a:t>
          </a:r>
        </a:p>
        <a:p>
          <a:endParaRPr lang="fr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+mn-lt"/>
              <a:ea typeface="+mn-ea"/>
              <a:cs typeface="+mn-cs"/>
            </a:rPr>
            <a:t>Univers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Personnes élues au poste de maire ou mairesse ou de conseiller municipal ou conseillère municipale aux élections municipales générales de 2005, 2009, 2013, 2017, 2021 et 2025, à l’exception des personnes élues des localités du Gouvernement régional d’Eeyou Istchee Baie-James et des municipalités régionales de comté (MRC).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A" sz="14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Production des données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données présentées ont été produites par le ministère des Affaires municipales et de l’Habitation, pour la Vitrine statistique sur les jeunes de 15 à 29 ans.</a:t>
          </a:r>
        </a:p>
        <a:p>
          <a:endParaRPr lang="fr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statistique.quebec.ca/vitrine/15-29-ans/theme/citoyennete/elus-municipaux" TargetMode="External"/><Relationship Id="rId1" Type="http://schemas.openxmlformats.org/officeDocument/2006/relationships/hyperlink" Target="https://statistique.quebec.ca/vitrine/15-29-a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57E7-10F4-4D17-885D-33C2B057CD7B}">
  <dimension ref="A1:A8"/>
  <sheetViews>
    <sheetView tabSelected="1" workbookViewId="0"/>
  </sheetViews>
  <sheetFormatPr baseColWidth="10" defaultColWidth="11.5703125" defaultRowHeight="15" x14ac:dyDescent="0.25"/>
  <cols>
    <col min="1" max="1" width="99" style="13" customWidth="1"/>
    <col min="2" max="16384" width="11.5703125" style="13"/>
  </cols>
  <sheetData>
    <row r="1" spans="1:1" x14ac:dyDescent="0.25">
      <c r="A1" s="13" t="s">
        <v>13</v>
      </c>
    </row>
    <row r="2" spans="1:1" ht="15.75" x14ac:dyDescent="0.3">
      <c r="A2" s="14" t="s">
        <v>14</v>
      </c>
    </row>
    <row r="3" spans="1:1" s="15" customFormat="1" x14ac:dyDescent="0.25">
      <c r="A3" s="15" t="s">
        <v>21</v>
      </c>
    </row>
    <row r="4" spans="1:1" x14ac:dyDescent="0.25">
      <c r="A4" s="13" t="s">
        <v>15</v>
      </c>
    </row>
    <row r="5" spans="1:1" x14ac:dyDescent="0.25">
      <c r="A5" s="13" t="s">
        <v>16</v>
      </c>
    </row>
    <row r="7" spans="1:1" x14ac:dyDescent="0.25">
      <c r="A7" s="16" t="s">
        <v>17</v>
      </c>
    </row>
    <row r="8" spans="1:1" x14ac:dyDescent="0.25">
      <c r="A8" s="67" t="s">
        <v>22</v>
      </c>
    </row>
  </sheetData>
  <hyperlinks>
    <hyperlink ref="A2" r:id="rId1" display="https://statistique.quebec.ca/vitrine/15-29-ans" xr:uid="{B857E65F-25E9-4D76-8D4A-C01AB0F64259}"/>
    <hyperlink ref="A7" r:id="rId2" xr:uid="{0699FC39-B39C-4896-8FDC-132E9F3F8AC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sqref="A1:K1"/>
    </sheetView>
  </sheetViews>
  <sheetFormatPr baseColWidth="10" defaultColWidth="11.42578125" defaultRowHeight="15" x14ac:dyDescent="0.25"/>
  <cols>
    <col min="1" max="1" width="11.42578125" style="1"/>
    <col min="2" max="2" width="8.5703125" style="1" customWidth="1"/>
    <col min="3" max="3" width="2.42578125" style="1" customWidth="1"/>
    <col min="4" max="4" width="8.5703125" style="1" customWidth="1"/>
    <col min="5" max="5" width="2.28515625" style="1" customWidth="1"/>
    <col min="6" max="6" width="8.5703125" style="1" customWidth="1"/>
    <col min="7" max="7" width="2.7109375" style="1" customWidth="1"/>
    <col min="8" max="8" width="8.5703125" style="1" customWidth="1"/>
    <col min="9" max="9" width="2.5703125" style="1" customWidth="1"/>
    <col min="10" max="10" width="15.28515625" style="1" customWidth="1"/>
    <col min="11" max="11" width="27.42578125" style="1" customWidth="1"/>
    <col min="12" max="16384" width="11.42578125" style="1"/>
  </cols>
  <sheetData>
    <row r="1" spans="1:14" x14ac:dyDescent="0.25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17"/>
      <c r="M1" s="17"/>
      <c r="N1" s="17"/>
    </row>
    <row r="2" spans="1:14" ht="15.75" thickBot="1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7"/>
      <c r="L2" s="17"/>
      <c r="M2" s="17"/>
      <c r="N2" s="17"/>
    </row>
    <row r="3" spans="1:14" ht="14.45" customHeight="1" x14ac:dyDescent="0.25">
      <c r="A3" s="20"/>
      <c r="B3" s="21" t="s">
        <v>11</v>
      </c>
      <c r="C3" s="21"/>
      <c r="D3" s="21" t="s">
        <v>7</v>
      </c>
      <c r="E3" s="21"/>
      <c r="F3" s="21" t="s">
        <v>8</v>
      </c>
      <c r="G3" s="21"/>
      <c r="H3" s="21" t="s">
        <v>9</v>
      </c>
      <c r="I3" s="21"/>
      <c r="J3" s="22" t="s">
        <v>10</v>
      </c>
      <c r="K3" s="17"/>
      <c r="L3" s="17"/>
      <c r="M3" s="17"/>
      <c r="N3" s="17"/>
    </row>
    <row r="4" spans="1:14" ht="14.45" customHeight="1" x14ac:dyDescent="0.25">
      <c r="A4" s="23" t="s">
        <v>12</v>
      </c>
      <c r="B4" s="71" t="s">
        <v>0</v>
      </c>
      <c r="C4" s="71"/>
      <c r="D4" s="71"/>
      <c r="E4" s="71"/>
      <c r="F4" s="71"/>
      <c r="G4" s="71"/>
      <c r="H4" s="71"/>
      <c r="I4" s="71"/>
      <c r="J4" s="71"/>
      <c r="K4" s="17"/>
      <c r="L4" s="17"/>
      <c r="M4" s="17"/>
      <c r="N4" s="17"/>
    </row>
    <row r="5" spans="1:14" ht="14.45" customHeight="1" x14ac:dyDescent="0.25">
      <c r="A5" s="25">
        <v>2005</v>
      </c>
      <c r="B5" s="26">
        <v>3.3482142857142856</v>
      </c>
      <c r="C5" s="26"/>
      <c r="D5" s="26">
        <v>12.648809523809524</v>
      </c>
      <c r="E5" s="26"/>
      <c r="F5" s="26">
        <v>29.055059523809522</v>
      </c>
      <c r="G5" s="26"/>
      <c r="H5" s="26">
        <v>32.713293650793652</v>
      </c>
      <c r="I5" s="26"/>
      <c r="J5" s="26">
        <v>22.234623015873016</v>
      </c>
      <c r="K5" s="17"/>
      <c r="L5" s="17"/>
      <c r="M5" s="17"/>
      <c r="N5" s="17"/>
    </row>
    <row r="6" spans="1:14" ht="14.45" customHeight="1" x14ac:dyDescent="0.25">
      <c r="A6" s="25">
        <v>2009</v>
      </c>
      <c r="B6" s="26">
        <v>3.4207240948813986</v>
      </c>
      <c r="C6" s="26"/>
      <c r="D6" s="26">
        <v>12.883895131086142</v>
      </c>
      <c r="E6" s="26"/>
      <c r="F6" s="26">
        <v>23.945068664169789</v>
      </c>
      <c r="G6" s="26"/>
      <c r="H6" s="26">
        <v>31.161048689138575</v>
      </c>
      <c r="I6" s="26"/>
      <c r="J6" s="26">
        <v>28.589263420724091</v>
      </c>
      <c r="K6" s="17"/>
      <c r="L6" s="17"/>
      <c r="M6" s="17"/>
      <c r="N6" s="17"/>
    </row>
    <row r="7" spans="1:14" ht="14.45" customHeight="1" x14ac:dyDescent="0.25">
      <c r="A7" s="25">
        <v>2013</v>
      </c>
      <c r="B7" s="26">
        <v>3.1148361270953213</v>
      </c>
      <c r="C7" s="26"/>
      <c r="D7" s="26">
        <v>13.41005754315737</v>
      </c>
      <c r="E7" s="26"/>
      <c r="F7" s="26">
        <v>20.090067550662997</v>
      </c>
      <c r="G7" s="26"/>
      <c r="H7" s="26">
        <v>30.510382787090318</v>
      </c>
      <c r="I7" s="26"/>
      <c r="J7" s="26">
        <v>32.874655991993997</v>
      </c>
      <c r="K7" s="17"/>
      <c r="L7" s="17"/>
      <c r="M7" s="17"/>
      <c r="N7" s="17"/>
    </row>
    <row r="8" spans="1:14" ht="14.45" customHeight="1" x14ac:dyDescent="0.25">
      <c r="A8" s="25">
        <v>2017</v>
      </c>
      <c r="B8" s="26">
        <v>3.1387873440060505</v>
      </c>
      <c r="C8" s="26"/>
      <c r="D8" s="26">
        <v>13.071977814193875</v>
      </c>
      <c r="E8" s="26"/>
      <c r="F8" s="26">
        <v>19.904197655363671</v>
      </c>
      <c r="G8" s="26"/>
      <c r="H8" s="26">
        <v>27.833102231186185</v>
      </c>
      <c r="I8" s="26"/>
      <c r="J8" s="26">
        <v>36.051934955250218</v>
      </c>
      <c r="K8" s="17"/>
      <c r="L8" s="17"/>
      <c r="M8" s="17"/>
      <c r="N8" s="17"/>
    </row>
    <row r="9" spans="1:14" ht="14.45" customHeight="1" x14ac:dyDescent="0.25">
      <c r="A9" s="25">
        <v>2021</v>
      </c>
      <c r="B9" s="26">
        <v>3.1297324583543666</v>
      </c>
      <c r="C9" s="26"/>
      <c r="D9" s="26">
        <v>14.449772841998989</v>
      </c>
      <c r="E9" s="26"/>
      <c r="F9" s="26">
        <v>21.176173649671885</v>
      </c>
      <c r="G9" s="26"/>
      <c r="H9" s="26">
        <v>23.372034326097928</v>
      </c>
      <c r="I9" s="26"/>
      <c r="J9" s="26">
        <v>37.872286723876833</v>
      </c>
      <c r="K9" s="17"/>
      <c r="L9" s="17"/>
      <c r="M9" s="17"/>
      <c r="N9" s="17"/>
    </row>
    <row r="10" spans="1:14" ht="14.45" customHeight="1" thickBot="1" x14ac:dyDescent="0.3">
      <c r="A10" s="27">
        <v>2025</v>
      </c>
      <c r="B10" s="28">
        <v>2.8844926611359285</v>
      </c>
      <c r="C10" s="28"/>
      <c r="D10" s="28">
        <v>13.120612635609445</v>
      </c>
      <c r="E10" s="28"/>
      <c r="F10" s="28">
        <v>22.731333758774728</v>
      </c>
      <c r="G10" s="28"/>
      <c r="H10" s="28">
        <v>22.488832163369494</v>
      </c>
      <c r="I10" s="28"/>
      <c r="J10" s="28">
        <v>38.774728781110404</v>
      </c>
      <c r="K10" s="17"/>
      <c r="L10" s="17"/>
      <c r="M10" s="17"/>
      <c r="N10" s="17"/>
    </row>
    <row r="11" spans="1:14" ht="14.4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6" customFormat="1" ht="14.45" customHeight="1" x14ac:dyDescent="0.25">
      <c r="A12" s="73" t="s">
        <v>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29"/>
    </row>
    <row r="13" spans="1:14" ht="14.45" customHeight="1" x14ac:dyDescent="0.25">
      <c r="A13" s="68" t="s">
        <v>24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s="6" customFormat="1" ht="14.45" customHeight="1" x14ac:dyDescent="0.25">
      <c r="A14" s="69" t="s">
        <v>18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31"/>
    </row>
    <row r="15" spans="1:14" s="6" customFormat="1" ht="14.45" customHeight="1" x14ac:dyDescent="0.25">
      <c r="A15" s="30" t="s">
        <v>19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4.4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</sheetData>
  <mergeCells count="4">
    <mergeCell ref="A14:M14"/>
    <mergeCell ref="B4:J4"/>
    <mergeCell ref="A1:K1"/>
    <mergeCell ref="A12:M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workbookViewId="0"/>
  </sheetViews>
  <sheetFormatPr baseColWidth="10" defaultColWidth="11.42578125" defaultRowHeight="15" x14ac:dyDescent="0.25"/>
  <cols>
    <col min="1" max="1" width="16" style="1" customWidth="1"/>
    <col min="2" max="3" width="8.5703125" style="1" customWidth="1"/>
    <col min="4" max="4" width="2.42578125" style="1" customWidth="1"/>
    <col min="5" max="6" width="8.5703125" style="1" customWidth="1"/>
    <col min="7" max="7" width="2.85546875" style="1" customWidth="1"/>
    <col min="8" max="9" width="8.5703125" style="1" customWidth="1"/>
    <col min="10" max="10" width="2.5703125" style="1" customWidth="1"/>
    <col min="11" max="12" width="8.5703125" style="1" customWidth="1"/>
    <col min="13" max="13" width="2.28515625" style="1" customWidth="1"/>
    <col min="14" max="15" width="8.5703125" style="1" customWidth="1"/>
    <col min="16" max="16384" width="11.42578125" style="1"/>
  </cols>
  <sheetData>
    <row r="1" spans="1:15" ht="16.5" customHeight="1" x14ac:dyDescent="0.25">
      <c r="A1" s="47" t="s">
        <v>23</v>
      </c>
      <c r="B1" s="46"/>
      <c r="C1" s="46"/>
      <c r="D1" s="46"/>
      <c r="E1" s="46"/>
      <c r="F1" s="46"/>
      <c r="G1" s="46"/>
      <c r="H1" s="46"/>
      <c r="I1" s="46"/>
      <c r="J1" s="2"/>
    </row>
    <row r="2" spans="1:15" ht="16.5" customHeight="1" thickBot="1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</row>
    <row r="3" spans="1:15" s="48" customFormat="1" ht="14.45" customHeight="1" x14ac:dyDescent="0.25">
      <c r="A3" s="49"/>
      <c r="B3" s="75" t="s">
        <v>11</v>
      </c>
      <c r="C3" s="75"/>
      <c r="D3" s="50"/>
      <c r="E3" s="75" t="s">
        <v>7</v>
      </c>
      <c r="F3" s="75"/>
      <c r="G3" s="50"/>
      <c r="H3" s="75" t="s">
        <v>8</v>
      </c>
      <c r="I3" s="75"/>
      <c r="J3" s="50"/>
      <c r="K3" s="75" t="s">
        <v>9</v>
      </c>
      <c r="L3" s="75"/>
      <c r="M3" s="50"/>
      <c r="N3" s="75" t="s">
        <v>10</v>
      </c>
      <c r="O3" s="75"/>
    </row>
    <row r="4" spans="1:15" s="48" customFormat="1" ht="14.45" customHeight="1" x14ac:dyDescent="0.25">
      <c r="A4" s="52"/>
      <c r="B4" s="53" t="s">
        <v>1</v>
      </c>
      <c r="C4" s="53" t="s">
        <v>0</v>
      </c>
      <c r="D4" s="54"/>
      <c r="E4" s="53" t="s">
        <v>1</v>
      </c>
      <c r="F4" s="53" t="s">
        <v>0</v>
      </c>
      <c r="G4" s="54"/>
      <c r="H4" s="53" t="s">
        <v>1</v>
      </c>
      <c r="I4" s="53" t="s">
        <v>0</v>
      </c>
      <c r="J4" s="54"/>
      <c r="K4" s="53" t="s">
        <v>1</v>
      </c>
      <c r="L4" s="53" t="s">
        <v>0</v>
      </c>
      <c r="M4" s="54"/>
      <c r="N4" s="53" t="s">
        <v>1</v>
      </c>
      <c r="O4" s="53" t="s">
        <v>0</v>
      </c>
    </row>
    <row r="5" spans="1:15" s="48" customFormat="1" ht="14.45" customHeight="1" x14ac:dyDescent="0.25">
      <c r="A5" s="55">
        <v>2005</v>
      </c>
      <c r="B5" s="56"/>
      <c r="C5" s="57"/>
      <c r="D5" s="57"/>
      <c r="E5" s="56"/>
      <c r="F5" s="57"/>
      <c r="G5" s="57"/>
      <c r="H5" s="56"/>
      <c r="I5" s="57"/>
      <c r="J5" s="57"/>
      <c r="K5" s="56"/>
      <c r="N5" s="56"/>
      <c r="O5" s="57"/>
    </row>
    <row r="6" spans="1:15" s="48" customFormat="1" ht="14.45" customHeight="1" x14ac:dyDescent="0.25">
      <c r="A6" s="55" t="s">
        <v>2</v>
      </c>
      <c r="B6" s="64">
        <v>270</v>
      </c>
      <c r="C6" s="65">
        <v>100</v>
      </c>
      <c r="D6" s="65"/>
      <c r="E6" s="64">
        <v>1020</v>
      </c>
      <c r="F6" s="65">
        <v>100</v>
      </c>
      <c r="G6" s="65"/>
      <c r="H6" s="64">
        <v>2343</v>
      </c>
      <c r="I6" s="65">
        <v>100</v>
      </c>
      <c r="J6" s="65"/>
      <c r="K6" s="64">
        <v>2638</v>
      </c>
      <c r="L6" s="65">
        <v>100</v>
      </c>
      <c r="M6" s="66"/>
      <c r="N6" s="64">
        <v>1793</v>
      </c>
      <c r="O6" s="65">
        <v>100</v>
      </c>
    </row>
    <row r="7" spans="1:15" s="48" customFormat="1" ht="14.45" customHeight="1" x14ac:dyDescent="0.25">
      <c r="A7" s="49" t="s">
        <v>3</v>
      </c>
      <c r="B7" s="56">
        <v>183</v>
      </c>
      <c r="C7" s="57">
        <v>67.777777777777771</v>
      </c>
      <c r="E7" s="56">
        <v>717</v>
      </c>
      <c r="F7" s="57">
        <v>70.294117647058826</v>
      </c>
      <c r="H7" s="56">
        <v>1729</v>
      </c>
      <c r="I7" s="57">
        <f>H7*100/H$6</f>
        <v>73.794280836534355</v>
      </c>
      <c r="K7" s="56">
        <v>1996</v>
      </c>
      <c r="L7" s="57">
        <f>K7*100/K$6</f>
        <v>75.663381349507205</v>
      </c>
      <c r="N7" s="56">
        <v>1440</v>
      </c>
      <c r="O7" s="57">
        <f>N7*100/N$6</f>
        <v>80.312325711098723</v>
      </c>
    </row>
    <row r="8" spans="1:15" s="48" customFormat="1" ht="14.45" customHeight="1" x14ac:dyDescent="0.25">
      <c r="A8" s="49" t="s">
        <v>4</v>
      </c>
      <c r="B8" s="56">
        <v>87</v>
      </c>
      <c r="C8" s="57">
        <v>32.222222222222221</v>
      </c>
      <c r="E8" s="56">
        <v>303</v>
      </c>
      <c r="F8" s="57">
        <v>29.705882352941178</v>
      </c>
      <c r="H8" s="56">
        <v>614</v>
      </c>
      <c r="I8" s="57">
        <f>H8*100/H$6</f>
        <v>26.205719163465641</v>
      </c>
      <c r="K8" s="56">
        <v>642</v>
      </c>
      <c r="L8" s="57">
        <f>K8*100/K$6</f>
        <v>24.336618650492799</v>
      </c>
      <c r="N8" s="56">
        <v>353</v>
      </c>
      <c r="O8" s="57">
        <f>N8*100/N$6</f>
        <v>19.687674288901281</v>
      </c>
    </row>
    <row r="9" spans="1:15" s="48" customFormat="1" ht="13.9" customHeight="1" x14ac:dyDescent="0.25">
      <c r="A9" s="55">
        <v>2009</v>
      </c>
      <c r="B9" s="56"/>
      <c r="C9" s="57"/>
      <c r="E9" s="56"/>
      <c r="F9" s="57"/>
      <c r="H9" s="56"/>
      <c r="I9" s="57"/>
      <c r="K9" s="56"/>
      <c r="L9" s="57"/>
      <c r="N9" s="56"/>
      <c r="O9" s="57"/>
    </row>
    <row r="10" spans="1:15" s="48" customFormat="1" ht="13.9" customHeight="1" x14ac:dyDescent="0.25">
      <c r="A10" s="55" t="s">
        <v>2</v>
      </c>
      <c r="B10" s="64">
        <v>274</v>
      </c>
      <c r="C10" s="65">
        <v>100</v>
      </c>
      <c r="D10" s="66"/>
      <c r="E10" s="64">
        <v>1032</v>
      </c>
      <c r="F10" s="65">
        <v>100</v>
      </c>
      <c r="G10" s="66"/>
      <c r="H10" s="64">
        <v>1918</v>
      </c>
      <c r="I10" s="65">
        <v>100</v>
      </c>
      <c r="J10" s="66"/>
      <c r="K10" s="64">
        <v>2496</v>
      </c>
      <c r="L10" s="65">
        <v>100</v>
      </c>
      <c r="M10" s="66"/>
      <c r="N10" s="64">
        <v>2290</v>
      </c>
      <c r="O10" s="65">
        <v>100</v>
      </c>
    </row>
    <row r="11" spans="1:15" s="48" customFormat="1" ht="14.45" customHeight="1" x14ac:dyDescent="0.25">
      <c r="A11" s="49" t="s">
        <v>3</v>
      </c>
      <c r="B11" s="56">
        <v>153</v>
      </c>
      <c r="C11" s="57">
        <f>B11*100/B$10</f>
        <v>55.839416058394164</v>
      </c>
      <c r="E11" s="56">
        <v>678</v>
      </c>
      <c r="F11" s="57">
        <f>E11*100/E$10</f>
        <v>65.697674418604649</v>
      </c>
      <c r="H11" s="56">
        <v>1362</v>
      </c>
      <c r="I11" s="57">
        <f>H11*100/H$10</f>
        <v>71.011470281543268</v>
      </c>
      <c r="K11" s="56">
        <v>1807</v>
      </c>
      <c r="L11" s="57">
        <f>K11*100/K$10</f>
        <v>72.395833333333329</v>
      </c>
      <c r="N11" s="56">
        <v>1807</v>
      </c>
      <c r="O11" s="57">
        <f>N11*100/N$10</f>
        <v>78.908296943231434</v>
      </c>
    </row>
    <row r="12" spans="1:15" s="48" customFormat="1" ht="14.45" customHeight="1" x14ac:dyDescent="0.25">
      <c r="A12" s="49" t="s">
        <v>4</v>
      </c>
      <c r="B12" s="56">
        <v>121</v>
      </c>
      <c r="C12" s="57">
        <f>B12*100/B$10</f>
        <v>44.160583941605836</v>
      </c>
      <c r="E12" s="56">
        <v>354</v>
      </c>
      <c r="F12" s="57">
        <f>E12*100/E$10</f>
        <v>34.302325581395351</v>
      </c>
      <c r="H12" s="56">
        <v>556</v>
      </c>
      <c r="I12" s="57">
        <f>H12*100/H$10</f>
        <v>28.988529718456725</v>
      </c>
      <c r="K12" s="56">
        <v>689</v>
      </c>
      <c r="L12" s="57">
        <f>K12*100/K$10</f>
        <v>27.604166666666668</v>
      </c>
      <c r="N12" s="56">
        <v>483</v>
      </c>
      <c r="O12" s="57">
        <f>N12*100/N$10</f>
        <v>21.091703056768559</v>
      </c>
    </row>
    <row r="13" spans="1:15" s="48" customFormat="1" ht="14.45" customHeight="1" x14ac:dyDescent="0.25">
      <c r="A13" s="55">
        <v>2013</v>
      </c>
      <c r="B13" s="56"/>
      <c r="C13" s="57"/>
      <c r="E13" s="56"/>
      <c r="F13" s="57"/>
      <c r="H13" s="56"/>
      <c r="I13" s="57"/>
      <c r="K13" s="56"/>
      <c r="L13" s="57"/>
      <c r="N13" s="56"/>
      <c r="O13" s="57"/>
    </row>
    <row r="14" spans="1:15" s="48" customFormat="1" ht="14.45" customHeight="1" x14ac:dyDescent="0.25">
      <c r="A14" s="55" t="s">
        <v>2</v>
      </c>
      <c r="B14" s="64">
        <v>249</v>
      </c>
      <c r="C14" s="65">
        <v>100</v>
      </c>
      <c r="D14" s="66"/>
      <c r="E14" s="64">
        <v>1072</v>
      </c>
      <c r="F14" s="65">
        <v>100</v>
      </c>
      <c r="G14" s="66"/>
      <c r="H14" s="64">
        <v>1606</v>
      </c>
      <c r="I14" s="65">
        <v>100</v>
      </c>
      <c r="J14" s="66"/>
      <c r="K14" s="64">
        <v>2439</v>
      </c>
      <c r="L14" s="65">
        <v>100</v>
      </c>
      <c r="M14" s="66"/>
      <c r="N14" s="64">
        <v>2628</v>
      </c>
      <c r="O14" s="65">
        <v>100</v>
      </c>
    </row>
    <row r="15" spans="1:15" s="48" customFormat="1" ht="14.45" customHeight="1" x14ac:dyDescent="0.25">
      <c r="A15" s="49" t="s">
        <v>3</v>
      </c>
      <c r="B15" s="56">
        <v>145</v>
      </c>
      <c r="C15" s="57">
        <f>B15*100/B$14</f>
        <v>58.23293172690763</v>
      </c>
      <c r="E15" s="56">
        <v>637</v>
      </c>
      <c r="F15" s="57">
        <f>E15*100/E$14</f>
        <v>59.421641791044777</v>
      </c>
      <c r="H15" s="56">
        <v>1069</v>
      </c>
      <c r="I15" s="57">
        <f>H15*100/H$14</f>
        <v>66.562889165628889</v>
      </c>
      <c r="K15" s="56">
        <v>1720</v>
      </c>
      <c r="L15" s="57">
        <f>K15*100/K$14</f>
        <v>70.520705207052075</v>
      </c>
      <c r="N15" s="56">
        <v>2029</v>
      </c>
      <c r="O15" s="57">
        <f>N15*100/N$14</f>
        <v>77.207001522070016</v>
      </c>
    </row>
    <row r="16" spans="1:15" s="48" customFormat="1" ht="14.45" customHeight="1" x14ac:dyDescent="0.25">
      <c r="A16" s="49" t="s">
        <v>4</v>
      </c>
      <c r="B16" s="56">
        <v>104</v>
      </c>
      <c r="C16" s="57">
        <f>B16*100/B$14</f>
        <v>41.76706827309237</v>
      </c>
      <c r="E16" s="56">
        <v>435</v>
      </c>
      <c r="F16" s="57">
        <f>E16*100/E$14</f>
        <v>40.578358208955223</v>
      </c>
      <c r="H16" s="56">
        <v>537</v>
      </c>
      <c r="I16" s="57">
        <f>H16*100/H$14</f>
        <v>33.437110834371111</v>
      </c>
      <c r="K16" s="56">
        <v>719</v>
      </c>
      <c r="L16" s="57">
        <f>K16*100/K$14</f>
        <v>29.479294792947929</v>
      </c>
      <c r="N16" s="56">
        <v>599</v>
      </c>
      <c r="O16" s="57">
        <f>N16*100/N$14</f>
        <v>22.792998477929984</v>
      </c>
    </row>
    <row r="17" spans="1:16" s="48" customFormat="1" ht="14.45" customHeight="1" x14ac:dyDescent="0.25">
      <c r="A17" s="55">
        <v>2017</v>
      </c>
      <c r="B17" s="56"/>
      <c r="C17" s="57"/>
      <c r="E17" s="56"/>
      <c r="F17" s="57"/>
      <c r="H17" s="56"/>
      <c r="I17" s="57"/>
      <c r="K17" s="56"/>
      <c r="L17" s="57"/>
      <c r="N17" s="56"/>
      <c r="O17" s="57"/>
    </row>
    <row r="18" spans="1:16" s="48" customFormat="1" ht="14.45" customHeight="1" x14ac:dyDescent="0.25">
      <c r="A18" s="55" t="s">
        <v>2</v>
      </c>
      <c r="B18" s="64">
        <v>249</v>
      </c>
      <c r="C18" s="65">
        <v>100</v>
      </c>
      <c r="D18" s="66"/>
      <c r="E18" s="64">
        <v>1037</v>
      </c>
      <c r="F18" s="65">
        <v>100</v>
      </c>
      <c r="G18" s="66"/>
      <c r="H18" s="64">
        <v>1579</v>
      </c>
      <c r="I18" s="65">
        <v>100</v>
      </c>
      <c r="J18" s="66"/>
      <c r="K18" s="64">
        <v>2208</v>
      </c>
      <c r="L18" s="65">
        <v>100</v>
      </c>
      <c r="M18" s="66"/>
      <c r="N18" s="64">
        <v>2860</v>
      </c>
      <c r="O18" s="65">
        <v>100</v>
      </c>
    </row>
    <row r="19" spans="1:16" s="48" customFormat="1" ht="14.45" customHeight="1" x14ac:dyDescent="0.25">
      <c r="A19" s="49" t="s">
        <v>3</v>
      </c>
      <c r="B19" s="56">
        <v>146</v>
      </c>
      <c r="C19" s="57">
        <f>B19*100/B$18</f>
        <v>58.634538152610439</v>
      </c>
      <c r="E19" s="56">
        <v>582</v>
      </c>
      <c r="F19" s="57">
        <f>E19*100/E$18</f>
        <v>56.123432979749275</v>
      </c>
      <c r="H19" s="56">
        <v>970</v>
      </c>
      <c r="I19" s="57">
        <f>H19*100/H$18</f>
        <v>61.431285623812542</v>
      </c>
      <c r="K19" s="56">
        <v>1490</v>
      </c>
      <c r="L19" s="57">
        <f>K19*100/K$18</f>
        <v>67.481884057971016</v>
      </c>
      <c r="N19" s="56">
        <v>2178</v>
      </c>
      <c r="O19" s="57">
        <f>N19*100/N$18</f>
        <v>76.15384615384616</v>
      </c>
    </row>
    <row r="20" spans="1:16" s="48" customFormat="1" ht="14.45" customHeight="1" x14ac:dyDescent="0.25">
      <c r="A20" s="49" t="s">
        <v>4</v>
      </c>
      <c r="B20" s="56">
        <v>103</v>
      </c>
      <c r="C20" s="57">
        <f>B20*100/B$18</f>
        <v>41.365461847389561</v>
      </c>
      <c r="E20" s="56">
        <v>455</v>
      </c>
      <c r="F20" s="57">
        <f>E20*100/E$18</f>
        <v>43.876567020250725</v>
      </c>
      <c r="H20" s="56">
        <v>609</v>
      </c>
      <c r="I20" s="57">
        <f>H20*100/H$18</f>
        <v>38.568714376187458</v>
      </c>
      <c r="K20" s="56">
        <v>718</v>
      </c>
      <c r="L20" s="57">
        <f>K20*100/K$18</f>
        <v>32.518115942028984</v>
      </c>
      <c r="N20" s="56">
        <v>682</v>
      </c>
      <c r="O20" s="57">
        <f>N20*100/N$18</f>
        <v>23.846153846153847</v>
      </c>
    </row>
    <row r="21" spans="1:16" s="48" customFormat="1" ht="14.45" customHeight="1" x14ac:dyDescent="0.25">
      <c r="A21" s="55">
        <v>2021</v>
      </c>
      <c r="B21" s="56"/>
      <c r="C21" s="57"/>
      <c r="E21" s="56"/>
      <c r="F21" s="57"/>
      <c r="H21" s="56"/>
      <c r="I21" s="57"/>
      <c r="K21" s="56"/>
      <c r="L21" s="57"/>
      <c r="N21" s="56"/>
      <c r="O21" s="57"/>
    </row>
    <row r="22" spans="1:16" s="48" customFormat="1" ht="14.45" customHeight="1" x14ac:dyDescent="0.25">
      <c r="A22" s="55" t="s">
        <v>2</v>
      </c>
      <c r="B22" s="64">
        <v>248</v>
      </c>
      <c r="C22" s="65">
        <v>100</v>
      </c>
      <c r="D22" s="66"/>
      <c r="E22" s="64">
        <v>1145</v>
      </c>
      <c r="F22" s="65">
        <v>100</v>
      </c>
      <c r="G22" s="66"/>
      <c r="H22" s="64">
        <v>1678</v>
      </c>
      <c r="I22" s="65">
        <v>100</v>
      </c>
      <c r="J22" s="66"/>
      <c r="K22" s="64">
        <v>1852</v>
      </c>
      <c r="L22" s="65">
        <v>100</v>
      </c>
      <c r="M22" s="66"/>
      <c r="N22" s="64">
        <v>3001</v>
      </c>
      <c r="O22" s="65">
        <v>100</v>
      </c>
    </row>
    <row r="23" spans="1:16" s="48" customFormat="1" ht="14.45" customHeight="1" x14ac:dyDescent="0.25">
      <c r="A23" s="49" t="s">
        <v>3</v>
      </c>
      <c r="B23" s="56">
        <v>133</v>
      </c>
      <c r="C23" s="57">
        <f>B23*100/B$22</f>
        <v>53.62903225806452</v>
      </c>
      <c r="E23" s="56">
        <v>551</v>
      </c>
      <c r="F23" s="57">
        <f>E23*100/E$22</f>
        <v>48.122270742358076</v>
      </c>
      <c r="H23" s="56">
        <v>984</v>
      </c>
      <c r="I23" s="57">
        <f>H23*100/H$22</f>
        <v>58.641239570917762</v>
      </c>
      <c r="K23" s="56">
        <v>1159</v>
      </c>
      <c r="L23" s="57">
        <f>K23*100/K$22</f>
        <v>62.580993520518362</v>
      </c>
      <c r="N23" s="56">
        <v>2208</v>
      </c>
      <c r="O23" s="57">
        <f>N23*100/N$22</f>
        <v>73.575474841719426</v>
      </c>
    </row>
    <row r="24" spans="1:16" s="48" customFormat="1" ht="14.45" customHeight="1" x14ac:dyDescent="0.25">
      <c r="A24" s="49" t="s">
        <v>4</v>
      </c>
      <c r="B24" s="56">
        <v>115</v>
      </c>
      <c r="C24" s="57">
        <f>B24*100/B$22</f>
        <v>46.37096774193548</v>
      </c>
      <c r="E24" s="56">
        <v>594</v>
      </c>
      <c r="F24" s="57">
        <f>E24*100/E$22</f>
        <v>51.877729257641924</v>
      </c>
      <c r="H24" s="56">
        <v>694</v>
      </c>
      <c r="I24" s="57">
        <f>H24*100/H$22</f>
        <v>41.358760429082238</v>
      </c>
      <c r="K24" s="56">
        <v>693</v>
      </c>
      <c r="L24" s="57">
        <f>K24*100/K$22</f>
        <v>37.419006479481638</v>
      </c>
      <c r="N24" s="56">
        <v>793</v>
      </c>
      <c r="O24" s="57">
        <f>N24*100/N$22</f>
        <v>26.424525158280574</v>
      </c>
    </row>
    <row r="25" spans="1:16" s="48" customFormat="1" ht="13.9" customHeight="1" x14ac:dyDescent="0.25">
      <c r="A25" s="55">
        <v>2025</v>
      </c>
      <c r="B25" s="56"/>
      <c r="C25" s="57"/>
      <c r="E25" s="56"/>
      <c r="F25" s="57"/>
      <c r="H25" s="56"/>
      <c r="I25" s="57"/>
      <c r="K25" s="56"/>
      <c r="L25" s="57"/>
      <c r="N25" s="56"/>
      <c r="O25" s="57"/>
    </row>
    <row r="26" spans="1:16" s="48" customFormat="1" ht="13.9" customHeight="1" x14ac:dyDescent="0.25">
      <c r="A26" s="55" t="s">
        <v>2</v>
      </c>
      <c r="B26" s="64">
        <v>226</v>
      </c>
      <c r="C26" s="65">
        <v>100</v>
      </c>
      <c r="D26" s="66"/>
      <c r="E26" s="64">
        <v>1028</v>
      </c>
      <c r="F26" s="65">
        <v>100</v>
      </c>
      <c r="G26" s="66"/>
      <c r="H26" s="64">
        <v>1781</v>
      </c>
      <c r="I26" s="65">
        <v>100</v>
      </c>
      <c r="J26" s="66"/>
      <c r="K26" s="64">
        <v>1762</v>
      </c>
      <c r="L26" s="65">
        <v>100</v>
      </c>
      <c r="M26" s="66"/>
      <c r="N26" s="64">
        <v>3038</v>
      </c>
      <c r="O26" s="65">
        <v>100</v>
      </c>
    </row>
    <row r="27" spans="1:16" s="48" customFormat="1" ht="14.45" customHeight="1" x14ac:dyDescent="0.25">
      <c r="A27" s="49" t="s">
        <v>3</v>
      </c>
      <c r="B27" s="56">
        <v>142</v>
      </c>
      <c r="C27" s="57">
        <v>62.831858407079643</v>
      </c>
      <c r="E27" s="56">
        <v>537</v>
      </c>
      <c r="F27" s="57">
        <v>52.237354085603116</v>
      </c>
      <c r="H27" s="56">
        <v>948</v>
      </c>
      <c r="I27" s="57">
        <v>53.228523301515999</v>
      </c>
      <c r="K27" s="56">
        <v>1059</v>
      </c>
      <c r="L27" s="57">
        <v>60.102156640181612</v>
      </c>
      <c r="N27" s="56">
        <v>2178</v>
      </c>
      <c r="O27" s="57">
        <v>71.691902567478607</v>
      </c>
    </row>
    <row r="28" spans="1:16" s="48" customFormat="1" ht="14.45" customHeight="1" thickBot="1" x14ac:dyDescent="0.3">
      <c r="A28" s="58" t="s">
        <v>4</v>
      </c>
      <c r="B28" s="59">
        <v>84</v>
      </c>
      <c r="C28" s="60">
        <v>37.168141592920357</v>
      </c>
      <c r="D28" s="59"/>
      <c r="E28" s="59">
        <v>491</v>
      </c>
      <c r="F28" s="60">
        <v>47.762645914396884</v>
      </c>
      <c r="G28" s="59"/>
      <c r="H28" s="59">
        <v>833</v>
      </c>
      <c r="I28" s="60">
        <v>46.771476698484001</v>
      </c>
      <c r="J28" s="59"/>
      <c r="K28" s="59">
        <v>703</v>
      </c>
      <c r="L28" s="60">
        <v>39.897843359818388</v>
      </c>
      <c r="M28" s="59"/>
      <c r="N28" s="59">
        <v>860</v>
      </c>
      <c r="O28" s="60">
        <v>28.308097432521397</v>
      </c>
    </row>
    <row r="29" spans="1:16" s="48" customFormat="1" ht="14.45" customHeight="1" x14ac:dyDescent="0.25">
      <c r="A29" s="61"/>
      <c r="B29" s="62"/>
      <c r="C29" s="56"/>
      <c r="D29" s="56"/>
      <c r="E29" s="56"/>
      <c r="F29" s="56"/>
      <c r="G29" s="56"/>
      <c r="H29" s="56"/>
      <c r="I29" s="56"/>
      <c r="J29" s="56"/>
      <c r="K29" s="63"/>
      <c r="L29" s="63"/>
      <c r="M29" s="63"/>
      <c r="N29" s="63"/>
      <c r="O29" s="63"/>
      <c r="P29" s="51"/>
    </row>
    <row r="30" spans="1:16" s="17" customFormat="1" ht="14.45" customHeight="1" x14ac:dyDescent="0.2">
      <c r="A30" s="73" t="s">
        <v>20</v>
      </c>
      <c r="B30" s="74"/>
      <c r="C30" s="74"/>
      <c r="D30" s="74"/>
      <c r="E30" s="74"/>
      <c r="F30" s="74"/>
      <c r="G30" s="74"/>
      <c r="H30" s="74"/>
      <c r="I30" s="74"/>
      <c r="J30" s="41"/>
    </row>
    <row r="31" spans="1:16" s="17" customFormat="1" ht="14.45" customHeight="1" x14ac:dyDescent="0.2">
      <c r="A31" s="30" t="s">
        <v>24</v>
      </c>
      <c r="B31" s="29"/>
      <c r="C31" s="29"/>
      <c r="D31" s="29"/>
      <c r="E31" s="29"/>
      <c r="F31" s="29"/>
      <c r="G31" s="29"/>
      <c r="H31" s="29"/>
      <c r="I31" s="29"/>
      <c r="J31" s="41"/>
    </row>
    <row r="32" spans="1:16" s="17" customFormat="1" ht="14.45" customHeight="1" x14ac:dyDescent="0.2">
      <c r="A32" s="69" t="s">
        <v>18</v>
      </c>
      <c r="B32" s="70"/>
      <c r="C32" s="70"/>
      <c r="D32" s="70"/>
      <c r="E32" s="70"/>
      <c r="F32" s="70"/>
      <c r="G32" s="70"/>
      <c r="H32" s="70"/>
      <c r="I32" s="70"/>
      <c r="J32" s="42"/>
    </row>
    <row r="33" spans="1:9" s="17" customFormat="1" ht="14.45" customHeight="1" x14ac:dyDescent="0.2">
      <c r="A33" s="30" t="s">
        <v>19</v>
      </c>
      <c r="B33" s="32"/>
      <c r="C33" s="32"/>
      <c r="D33" s="32"/>
      <c r="E33" s="32"/>
      <c r="F33" s="32"/>
      <c r="G33" s="32"/>
      <c r="H33" s="32"/>
      <c r="I33" s="32"/>
    </row>
    <row r="34" spans="1:9" s="17" customFormat="1" ht="14.45" customHeight="1" x14ac:dyDescent="0.2"/>
  </sheetData>
  <mergeCells count="7">
    <mergeCell ref="K3:L3"/>
    <mergeCell ref="N3:O3"/>
    <mergeCell ref="A32:I32"/>
    <mergeCell ref="A30:I30"/>
    <mergeCell ref="B3:C3"/>
    <mergeCell ref="E3:F3"/>
    <mergeCell ref="H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5260-2247-4967-B1CE-5AACE748F3BE}">
  <dimension ref="A1:Y14"/>
  <sheetViews>
    <sheetView workbookViewId="0"/>
  </sheetViews>
  <sheetFormatPr baseColWidth="10" defaultColWidth="11.42578125" defaultRowHeight="15" x14ac:dyDescent="0.25"/>
  <cols>
    <col min="1" max="1" width="16" style="1" customWidth="1"/>
    <col min="2" max="3" width="8.5703125" style="1" customWidth="1"/>
    <col min="4" max="4" width="2.42578125" style="1" customWidth="1"/>
    <col min="5" max="6" width="8.5703125" style="1" customWidth="1"/>
    <col min="7" max="7" width="2.85546875" style="1" customWidth="1"/>
    <col min="8" max="9" width="8.5703125" style="1" customWidth="1"/>
    <col min="10" max="10" width="2.5703125" style="1" customWidth="1"/>
    <col min="11" max="12" width="8.5703125" style="1" customWidth="1"/>
    <col min="13" max="13" width="2.28515625" style="1" customWidth="1"/>
    <col min="14" max="15" width="8.5703125" style="1" customWidth="1"/>
    <col min="16" max="16384" width="11.42578125" style="1"/>
  </cols>
  <sheetData>
    <row r="1" spans="1:25" ht="16.5" customHeight="1" x14ac:dyDescent="0.25">
      <c r="A1" s="47" t="s">
        <v>25</v>
      </c>
      <c r="B1" s="46"/>
      <c r="C1" s="46"/>
      <c r="D1" s="46"/>
      <c r="E1" s="46"/>
      <c r="F1" s="46"/>
      <c r="G1" s="46"/>
      <c r="H1" s="46"/>
      <c r="I1" s="46"/>
      <c r="J1" s="2"/>
    </row>
    <row r="2" spans="1:25" ht="16.5" customHeight="1" thickBot="1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</row>
    <row r="3" spans="1:25" ht="14.45" customHeight="1" x14ac:dyDescent="0.25">
      <c r="A3" s="33"/>
      <c r="B3" s="77" t="s">
        <v>11</v>
      </c>
      <c r="C3" s="77"/>
      <c r="D3" s="34"/>
      <c r="E3" s="77" t="s">
        <v>7</v>
      </c>
      <c r="F3" s="77"/>
      <c r="G3" s="34"/>
      <c r="H3" s="77" t="s">
        <v>8</v>
      </c>
      <c r="I3" s="77"/>
      <c r="J3" s="34"/>
      <c r="K3" s="77" t="s">
        <v>9</v>
      </c>
      <c r="L3" s="77"/>
      <c r="M3" s="34"/>
      <c r="N3" s="77" t="s">
        <v>10</v>
      </c>
      <c r="O3" s="77"/>
      <c r="R3" s="6"/>
      <c r="S3" s="6"/>
      <c r="T3" s="7"/>
      <c r="U3" s="7"/>
      <c r="V3" s="7"/>
      <c r="W3" s="7"/>
      <c r="X3" s="8"/>
      <c r="Y3" s="6"/>
    </row>
    <row r="4" spans="1:25" ht="14.45" customHeight="1" x14ac:dyDescent="0.25">
      <c r="A4" s="35"/>
      <c r="B4" s="36" t="s">
        <v>1</v>
      </c>
      <c r="C4" s="36" t="s">
        <v>0</v>
      </c>
      <c r="D4" s="24"/>
      <c r="E4" s="36" t="s">
        <v>1</v>
      </c>
      <c r="F4" s="36" t="s">
        <v>0</v>
      </c>
      <c r="G4" s="24"/>
      <c r="H4" s="36" t="s">
        <v>1</v>
      </c>
      <c r="I4" s="36" t="s">
        <v>0</v>
      </c>
      <c r="J4" s="24"/>
      <c r="K4" s="36" t="s">
        <v>1</v>
      </c>
      <c r="L4" s="36" t="s">
        <v>0</v>
      </c>
      <c r="M4" s="24"/>
      <c r="N4" s="36" t="s">
        <v>1</v>
      </c>
      <c r="O4" s="36" t="s">
        <v>0</v>
      </c>
      <c r="R4" s="5"/>
      <c r="S4" s="5"/>
      <c r="T4" s="9"/>
      <c r="U4" s="9"/>
      <c r="V4" s="9"/>
      <c r="W4" s="9"/>
      <c r="X4" s="9"/>
      <c r="Y4" s="6"/>
    </row>
    <row r="5" spans="1:25" ht="14.45" customHeight="1" x14ac:dyDescent="0.25">
      <c r="A5" s="37" t="s">
        <v>2</v>
      </c>
      <c r="B5" s="43">
        <v>226</v>
      </c>
      <c r="C5" s="43">
        <v>100</v>
      </c>
      <c r="D5" s="43"/>
      <c r="E5" s="43">
        <v>1028</v>
      </c>
      <c r="F5" s="43">
        <v>100</v>
      </c>
      <c r="G5" s="43"/>
      <c r="H5" s="43">
        <v>1781</v>
      </c>
      <c r="I5" s="43">
        <v>100</v>
      </c>
      <c r="J5" s="43"/>
      <c r="K5" s="43">
        <v>1762</v>
      </c>
      <c r="L5" s="43">
        <v>100</v>
      </c>
      <c r="M5" s="43"/>
      <c r="N5" s="43">
        <v>3038</v>
      </c>
      <c r="O5" s="43">
        <v>100</v>
      </c>
      <c r="R5" s="76"/>
      <c r="S5" s="6"/>
      <c r="T5" s="10"/>
      <c r="U5" s="10"/>
      <c r="V5" s="10"/>
      <c r="W5" s="10"/>
      <c r="X5" s="10"/>
      <c r="Y5" s="6"/>
    </row>
    <row r="6" spans="1:25" ht="14.45" customHeight="1" x14ac:dyDescent="0.25">
      <c r="A6" s="33" t="s">
        <v>5</v>
      </c>
      <c r="B6" s="44">
        <v>219</v>
      </c>
      <c r="C6" s="44">
        <v>96.902654867256643</v>
      </c>
      <c r="D6" s="44"/>
      <c r="E6" s="44">
        <v>954</v>
      </c>
      <c r="F6" s="44">
        <v>92.801556420233467</v>
      </c>
      <c r="G6" s="44"/>
      <c r="H6" s="44">
        <v>1601</v>
      </c>
      <c r="I6" s="44">
        <v>89.893318360471639</v>
      </c>
      <c r="J6" s="44"/>
      <c r="K6" s="44">
        <v>1503</v>
      </c>
      <c r="L6" s="44">
        <v>85.300794551645851</v>
      </c>
      <c r="M6" s="44"/>
      <c r="N6" s="44">
        <v>2476</v>
      </c>
      <c r="O6" s="44">
        <v>81.5009874917709</v>
      </c>
      <c r="R6" s="76"/>
      <c r="S6" s="6"/>
      <c r="T6" s="11"/>
      <c r="U6" s="11"/>
      <c r="V6" s="11"/>
      <c r="W6" s="11"/>
      <c r="X6" s="11"/>
      <c r="Y6" s="6"/>
    </row>
    <row r="7" spans="1:25" ht="14.45" customHeight="1" thickBot="1" x14ac:dyDescent="0.3">
      <c r="A7" s="38" t="s">
        <v>6</v>
      </c>
      <c r="B7" s="45">
        <v>7</v>
      </c>
      <c r="C7" s="45">
        <v>3.0973451327433628</v>
      </c>
      <c r="D7" s="45"/>
      <c r="E7" s="45">
        <v>74</v>
      </c>
      <c r="F7" s="45">
        <v>7.1984435797665371</v>
      </c>
      <c r="G7" s="45"/>
      <c r="H7" s="45">
        <v>180</v>
      </c>
      <c r="I7" s="45">
        <v>10.106681639528356</v>
      </c>
      <c r="J7" s="45"/>
      <c r="K7" s="45">
        <v>259</v>
      </c>
      <c r="L7" s="45">
        <v>14.699205448354142</v>
      </c>
      <c r="M7" s="45"/>
      <c r="N7" s="45">
        <v>562</v>
      </c>
      <c r="O7" s="45">
        <v>18.499012508229097</v>
      </c>
      <c r="R7" s="76"/>
      <c r="S7" s="6"/>
      <c r="T7" s="12"/>
      <c r="U7" s="12"/>
      <c r="V7" s="12"/>
      <c r="W7" s="12"/>
      <c r="X7" s="12"/>
      <c r="Y7" s="6"/>
    </row>
    <row r="8" spans="1:25" ht="14.45" customHeight="1" x14ac:dyDescent="0.25">
      <c r="A8" s="39"/>
      <c r="B8" s="25"/>
      <c r="C8" s="40"/>
      <c r="D8" s="40"/>
      <c r="E8" s="40"/>
      <c r="F8" s="40"/>
      <c r="G8" s="40"/>
      <c r="H8" s="40"/>
      <c r="I8" s="40"/>
      <c r="J8" s="40"/>
      <c r="K8" s="17"/>
      <c r="L8" s="17"/>
      <c r="M8" s="17"/>
      <c r="N8" s="17"/>
      <c r="O8" s="17"/>
      <c r="R8" s="76"/>
      <c r="S8" s="6"/>
      <c r="T8" s="11"/>
      <c r="U8" s="11"/>
      <c r="V8" s="11"/>
      <c r="W8" s="11"/>
      <c r="X8" s="11"/>
      <c r="Y8" s="6"/>
    </row>
    <row r="9" spans="1:25" ht="14.45" customHeight="1" x14ac:dyDescent="0.25">
      <c r="A9" s="73" t="s">
        <v>20</v>
      </c>
      <c r="B9" s="74"/>
      <c r="C9" s="74"/>
      <c r="D9" s="74"/>
      <c r="E9" s="74"/>
      <c r="F9" s="74"/>
      <c r="G9" s="74"/>
      <c r="H9" s="74"/>
      <c r="I9" s="74"/>
      <c r="J9" s="41"/>
      <c r="K9" s="17"/>
      <c r="L9" s="17"/>
      <c r="M9" s="17"/>
      <c r="N9" s="17"/>
      <c r="O9" s="17"/>
    </row>
    <row r="10" spans="1:25" ht="14.45" customHeight="1" x14ac:dyDescent="0.25">
      <c r="A10" s="30" t="s">
        <v>24</v>
      </c>
      <c r="B10" s="29"/>
      <c r="C10" s="29"/>
      <c r="D10" s="29"/>
      <c r="E10" s="29"/>
      <c r="F10" s="29"/>
      <c r="G10" s="29"/>
      <c r="H10" s="29"/>
      <c r="I10" s="29"/>
      <c r="J10" s="41"/>
      <c r="K10" s="17"/>
      <c r="L10" s="17"/>
      <c r="M10" s="17"/>
      <c r="N10" s="17"/>
      <c r="O10" s="17"/>
    </row>
    <row r="11" spans="1:25" ht="14.45" customHeight="1" x14ac:dyDescent="0.25">
      <c r="A11" s="69" t="s">
        <v>18</v>
      </c>
      <c r="B11" s="70"/>
      <c r="C11" s="70"/>
      <c r="D11" s="70"/>
      <c r="E11" s="70"/>
      <c r="F11" s="70"/>
      <c r="G11" s="70"/>
      <c r="H11" s="70"/>
      <c r="I11" s="70"/>
      <c r="J11" s="42"/>
      <c r="K11" s="17"/>
      <c r="L11" s="17"/>
      <c r="M11" s="17"/>
      <c r="N11" s="17"/>
      <c r="O11" s="17"/>
    </row>
    <row r="12" spans="1:25" ht="14.45" customHeight="1" x14ac:dyDescent="0.25">
      <c r="A12" s="30" t="s">
        <v>19</v>
      </c>
      <c r="B12" s="32"/>
      <c r="C12" s="32"/>
      <c r="D12" s="32"/>
      <c r="E12" s="32"/>
      <c r="F12" s="32"/>
      <c r="G12" s="32"/>
      <c r="H12" s="32"/>
      <c r="I12" s="32"/>
      <c r="J12" s="17"/>
      <c r="K12" s="17"/>
      <c r="L12" s="17"/>
      <c r="M12" s="17"/>
      <c r="N12" s="17"/>
      <c r="O12" s="17"/>
    </row>
    <row r="13" spans="1:25" ht="14.4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25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9">
    <mergeCell ref="A9:I9"/>
    <mergeCell ref="A11:I11"/>
    <mergeCell ref="R5:R6"/>
    <mergeCell ref="R7:R8"/>
    <mergeCell ref="B3:C3"/>
    <mergeCell ref="E3:F3"/>
    <mergeCell ref="H3:I3"/>
    <mergeCell ref="K3:L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Informations</vt:lpstr>
      <vt:lpstr>Élus municipaux - Âge </vt:lpstr>
      <vt:lpstr>Élus municipaux- Âge et sexe</vt:lpstr>
      <vt:lpstr>Élus municipaux - Âge et poste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Beauregard D</dc:creator>
  <cp:lastModifiedBy>Martin Gariépy</cp:lastModifiedBy>
  <dcterms:created xsi:type="dcterms:W3CDTF">2020-10-13T14:41:23Z</dcterms:created>
  <dcterms:modified xsi:type="dcterms:W3CDTF">2026-02-03T15:07:23Z</dcterms:modified>
</cp:coreProperties>
</file>